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7" documentId="8_{10D19001-0508-4B94-A821-AFBB5C713BDB}" xr6:coauthVersionLast="47" xr6:coauthVersionMax="47" xr10:uidLastSave="{D0A4F0EA-C965-44B0-AEE1-10CF27AE1BE3}"/>
  <bookViews>
    <workbookView xWindow="-110" yWindow="-110" windowWidth="38620" windowHeight="2122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Overview-ADO" sheetId="369" r:id="rId11"/>
    <sheet name="ADO Scneario Sheet" sheetId="370" r:id="rId12"/>
    <sheet name="SITFTS0012- Trad COR" sheetId="357" r:id="rId13"/>
    <sheet name="SITFTS0012- Smart" sheetId="350" r:id="rId14"/>
    <sheet name="SITFTS0012- Trad Agreed" sheetId="366" r:id="rId15"/>
    <sheet name="SITFTS0012- Smart Agreed" sheetId="367" r:id="rId16"/>
    <sheet name="SITFTS0012- Advanced Single" sheetId="368"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'SITFTS0012- Advanced Single'!$A$5:$Y$24</definedName>
    <definedName name="_xlnm._FilterDatabase" localSheetId="13" hidden="1">'SITFTS0012- Smart'!$A$4:$W$21</definedName>
    <definedName name="_xlnm._FilterDatabase" localSheetId="15" hidden="1">'SITFTS0012- Smart Agreed'!$A$4:$AB$45</definedName>
    <definedName name="_xlnm._FilterDatabase" localSheetId="14" hidden="1">'SITFTS0012- Trad Agreed'!$A$4:$V$29</definedName>
    <definedName name="_xlnm._FilterDatabase" localSheetId="12" hidden="1">'SITFTS0012- Trad COR'!$A$5:$O$16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'SITFTS0012- Smart'!#REF!</definedName>
    <definedName name="TEST_CASE_TABLE">#REF!</definedName>
  </definedNames>
  <calcPr calcId="191028"/>
  <pivotCaches>
    <pivotCache cacheId="6308" r:id="rId18"/>
    <pivotCache cacheId="6309" r:id="rId19"/>
    <pivotCache cacheId="6310"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57" l="1"/>
  <c r="M8" i="357"/>
  <c r="M9" i="357"/>
  <c r="M10" i="357"/>
  <c r="M11" i="357"/>
  <c r="M12" i="357"/>
  <c r="M13" i="357"/>
  <c r="M14" i="357"/>
  <c r="M15" i="357"/>
  <c r="M16" i="357"/>
  <c r="M17" i="357"/>
  <c r="M6" i="357"/>
  <c r="F7" i="357"/>
  <c r="F8" i="357"/>
  <c r="F9" i="357"/>
  <c r="F10" i="357"/>
  <c r="F11" i="357"/>
  <c r="F12" i="357"/>
  <c r="F13" i="357"/>
  <c r="F14" i="357"/>
  <c r="F15" i="357"/>
  <c r="F16" i="357"/>
  <c r="F17" i="357"/>
  <c r="F6" i="357"/>
  <c r="C2" i="370"/>
  <c r="E22" i="369"/>
  <c r="K2" i="368"/>
  <c r="J2" i="367"/>
  <c r="J2" i="366"/>
  <c r="J2" i="350"/>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<sst xmlns="http://schemas.openxmlformats.org/spreadsheetml/2006/main" count="2941" uniqueCount="933">
  <si>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</si>
  <si>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</si>
  <si>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</si>
  <si>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</si>
  <si>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</si>
  <si>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</si>
  <si>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</si>
  <si>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</si>
  <si>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</si>
  <si>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</si>
  <si>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</si>
  <si>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</si>
  <si>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</si>
  <si>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</si>
  <si>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</si>
  <si>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</si>
  <si>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</si>
  <si>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</si>
  <si>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</si>
  <si>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</si>
  <si>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</si>
  <si>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</si>
  <si>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</si>
  <si>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</si>
  <si>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</si>
  <si>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</si>
  <si>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</si>
  <si>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</si>
  <si>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</si>
  <si>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</si>
  <si>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</si>
  <si>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</si>
  <si>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</si>
  <si>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</si>
  <si>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</si>
  <si>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</si>
  <si>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</si>
  <si>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</si>
  <si>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</si>
  <si>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</si>
  <si>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</si>
  <si>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</si>
  <si>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</si>
  <si>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</si>
  <si>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</si>
  <si>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</si>
  <si>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</si>
  <si>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</si>
  <si>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</si>
  <si>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</si>
  <si>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</si>
  <si>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</si>
  <si>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</si>
  <si>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</si>
  <si>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</si>
  <si>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</si>
  <si>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</si>
  <si>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</si>
  <si>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</si>
  <si>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</si>
  <si>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</si>
  <si>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</si>
  <si>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</si>
  <si>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</si>
  <si>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</si>
  <si>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</si>
  <si>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</si>
  <si>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</si>
  <si>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</si>
  <si>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</si>
  <si>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</si>
  <si>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</si>
  <si>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</si>
  <si>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</si>
  <si>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</si>
  <si>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</si>
  <si>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</si>
  <si>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</si>
  <si>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</si>
  <si>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</si>
  <si>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</si>
  <si>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</si>
  <si>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</si>
  <si>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</si>
  <si>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</si>
  <si>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</si>
  <si>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</si>
  <si>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</si>
  <si>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</si>
  <si>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</si>
  <si>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</si>
  <si>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</si>
  <si>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</si>
  <si>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</si>
  <si>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</si>
  <si>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</si>
  <si>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</si>
  <si>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</si>
  <si>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</si>
  <si>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</si>
  <si>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</si>
  <si>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</si>
  <si>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</si>
  <si>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</si>
  <si>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</si>
  <si>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</si>
  <si>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</si>
  <si>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</si>
  <si>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</si>
  <si>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</si>
  <si>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</si>
  <si>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</si>
  <si>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</si>
  <si>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</si>
  <si>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</si>
  <si>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</si>
  <si>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</si>
  <si>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</si>
  <si>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</si>
  <si>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</si>
  <si>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</si>
  <si>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</si>
  <si>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</si>
  <si>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</si>
  <si>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</si>
  <si>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</si>
  <si>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</si>
  <si>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</si>
  <si>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</si>
  <si>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</si>
  <si>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</si>
  <si>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</si>
  <si>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</si>
  <si>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</si>
  <si>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</si>
  <si>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</si>
  <si>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</si>
  <si>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</si>
  <si>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</si>
  <si>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</si>
  <si>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</si>
  <si>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</si>
  <si>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</si>
  <si>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</si>
  <si>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</si>
  <si>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</si>
  <si>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</si>
  <si>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</si>
  <si>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</si>
  <si>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</si>
  <si>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</si>
  <si>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</si>
  <si>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</si>
  <si>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</si>
  <si>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</si>
  <si>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</si>
  <si>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</si>
  <si>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</si>
  <si>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</si>
  <si>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</si>
  <si>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</si>
  <si>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</si>
  <si>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</si>
  <si>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</si>
  <si>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</si>
  <si>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</si>
  <si>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</si>
  <si>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</si>
  <si>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</si>
  <si>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</si>
  <si>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</si>
  <si>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</si>
  <si>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</si>
  <si>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</si>
  <si>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</si>
  <si>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</si>
  <si>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</si>
  <si>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</si>
  <si>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</si>
  <si>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</si>
  <si>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</si>
  <si>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</si>
  <si>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</si>
  <si>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</si>
  <si>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</si>
  <si>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</si>
  <si>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</si>
  <si>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</si>
  <si>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</si>
  <si>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</si>
  <si>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</si>
  <si>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</si>
  <si>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</si>
  <si>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</si>
  <si>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</si>
  <si>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</si>
  <si>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</si>
  <si>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</si>
  <si>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</si>
  <si>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</si>
  <si>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</si>
  <si>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</si>
  <si>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</si>
  <si>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</si>
  <si>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</si>
  <si>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</si>
  <si>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</si>
  <si>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</si>
  <si>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</si>
  <si>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</si>
  <si>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</si>
  <si>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</si>
  <si>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</si>
  <si>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</si>
  <si>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</si>
  <si>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</si>
  <si>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</si>
  <si>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</si>
  <si>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</si>
  <si>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</si>
  <si>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</si>
  <si>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</si>
  <si>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</si>
  <si>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</si>
  <si>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</si>
  <si>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</si>
  <si>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</si>
  <si>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</si>
  <si>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</si>
  <si>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</si>
  <si>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</si>
  <si>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</si>
  <si>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</si>
  <si>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</si>
  <si>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</si>
  <si>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</si>
  <si>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</si>
  <si>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</si>
  <si>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</si>
  <si>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</si>
  <si>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</si>
  <si>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</si>
  <si>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</si>
  <si>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</si>
  <si>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</si>
  <si>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</si>
  <si>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</si>
  <si>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</si>
  <si>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</si>
  <si>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</si>
  <si>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</si>
  <si>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</si>
  <si>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</si>
  <si>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</si>
  <si>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</si>
  <si>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</si>
  <si>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</si>
  <si>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</si>
  <si>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</si>
  <si>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</si>
  <si>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</si>
  <si>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</si>
  <si>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</si>
  <si>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</si>
  <si>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</si>
  <si>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</si>
  <si>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</si>
  <si>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</si>
  <si>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</si>
  <si>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</si>
  <si>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</si>
  <si>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</si>
  <si>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</si>
  <si>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</si>
  <si>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</si>
  <si>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</si>
  <si>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</si>
  <si>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</si>
  <si>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</si>
  <si>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</si>
  <si>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</si>
  <si>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</si>
  <si>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</si>
  <si>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</si>
  <si>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</si>
  <si>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</si>
  <si>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</si>
  <si>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</si>
  <si>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</si>
  <si>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</si>
  <si>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</si>
  <si>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</si>
  <si>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</si>
  <si>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</si>
  <si>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</si>
  <si>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</si>
  <si>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</si>
  <si>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</si>
  <si>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</si>
  <si>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</si>
  <si>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</si>
  <si>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</si>
  <si>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</si>
  <si>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</si>
  <si>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</si>
  <si>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</si>
  <si>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</si>
  <si>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</si>
  <si>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</si>
  <si>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</si>
  <si>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</si>
  <si>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</si>
  <si>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</si>
  <si>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</si>
  <si>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</si>
  <si>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</si>
  <si>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</si>
  <si>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</si>
  <si>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</si>
  <si>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</si>
  <si>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</si>
  <si>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</si>
  <si>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</si>
  <si>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</si>
  <si>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</si>
  <si>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</si>
  <si>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</si>
  <si>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</si>
  <si>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</si>
  <si>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</si>
  <si>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</si>
  <si>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</si>
  <si>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</si>
  <si>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</si>
  <si>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</si>
  <si>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</si>
  <si>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</si>
  <si>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</si>
  <si>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</si>
  <si>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</si>
  <si>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</si>
  <si>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</si>
  <si>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</si>
  <si>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</si>
  <si>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</si>
  <si>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</si>
  <si>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</si>
  <si>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</si>
  <si>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</si>
  <si>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</si>
  <si>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</si>
  <si>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</si>
  <si>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</si>
  <si>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</si>
  <si>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</si>
  <si>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</si>
  <si>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</si>
  <si>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</si>
  <si>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</si>
  <si>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</si>
  <si>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</si>
  <si>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</si>
  <si>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</si>
  <si>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</si>
  <si>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</si>
  <si>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</si>
  <si>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</si>
  <si>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</si>
  <si>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</si>
  <si>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</si>
  <si>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</si>
  <si>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</si>
  <si>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</si>
  <si>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</si>
  <si>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</si>
  <si>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</si>
  <si>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</si>
  <si>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</si>
  <si>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</si>
  <si>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</si>
  <si>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</si>
  <si>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</si>
  <si>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</si>
  <si>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</si>
  <si>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</si>
  <si>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</si>
  <si>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</si>
  <si>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</si>
  <si>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</si>
  <si>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</si>
  <si>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</si>
  <si>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</si>
  <si>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</si>
  <si>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</si>
  <si>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</si>
  <si>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</si>
  <si>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</si>
  <si>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</si>
  <si>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</si>
  <si>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</si>
  <si>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</si>
  <si>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</si>
  <si>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</si>
  <si>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</si>
  <si>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</si>
  <si>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</si>
  <si>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</si>
  <si>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</si>
  <si>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</si>
  <si>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</si>
  <si>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</si>
  <si>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</si>
  <si>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</si>
  <si>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</si>
  <si>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</si>
  <si>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</si>
  <si>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</si>
  <si>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</si>
  <si>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</si>
  <si>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</si>
  <si>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</si>
  <si>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</si>
  <si>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</si>
  <si>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</si>
  <si>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</si>
  <si>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</si>
  <si>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</si>
  <si>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</si>
  <si>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</si>
  <si>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</si>
  <si>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</si>
  <si>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</si>
  <si>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</si>
  <si>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</si>
  <si>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</si>
  <si>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</si>
  <si>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</si>
  <si>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</si>
  <si>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</si>
  <si>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</si>
  <si>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</si>
  <si>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</si>
  <si>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</si>
  <si>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</si>
  <si>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</si>
  <si>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</si>
  <si>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</si>
  <si>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</si>
  <si>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</si>
  <si>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</si>
  <si>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</si>
  <si>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</si>
  <si>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</si>
  <si>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</si>
  <si>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</si>
  <si>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</si>
  <si>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</si>
  <si>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</si>
  <si>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</si>
  <si>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</si>
  <si>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</si>
  <si>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</si>
  <si>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</si>
  <si>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</si>
  <si>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</si>
  <si>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</si>
  <si>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</si>
  <si>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</si>
  <si>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</si>
  <si>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</si>
  <si>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</si>
  <si>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</si>
  <si>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</si>
  <si>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</si>
  <si>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</si>
  <si>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</si>
  <si>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</si>
  <si>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</si>
  <si>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</si>
  <si>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</si>
  <si>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</si>
  <si>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</si>
  <si>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</si>
  <si>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</si>
  <si>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</si>
  <si>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</si>
  <si>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</si>
  <si>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</si>
  <si>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</si>
  <si>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</si>
  <si>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</si>
  <si>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</si>
  <si>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</si>
  <si>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</si>
  <si>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</si>
  <si>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</si>
  <si>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</si>
  <si>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</si>
  <si>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</si>
  <si>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</si>
  <si>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</si>
  <si>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</si>
  <si>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</si>
  <si>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</si>
  <si>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</si>
  <si>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</si>
  <si>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</si>
  <si>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</si>
  <si>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</si>
  <si>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</si>
  <si>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</si>
  <si>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</si>
  <si>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</si>
  <si>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</si>
  <si>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</si>
  <si>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</si>
  <si>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</si>
  <si>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</si>
  <si>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</si>
  <si>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</si>
  <si>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</si>
  <si>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</si>
  <si>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</si>
  <si>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</si>
  <si>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</si>
  <si>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</si>
  <si>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</si>
  <si>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</si>
  <si>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</si>
  <si>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</si>
  <si>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</si>
  <si>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</si>
  <si>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</si>
  <si>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</si>
  <si>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</si>
  <si>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</si>
  <si>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</si>
  <si>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</si>
  <si>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</si>
  <si>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</si>
  <si>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</si>
  <si>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</si>
  <si>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</si>
  <si>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</si>
  <si>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</si>
  <si>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</si>
  <si>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</si>
  <si>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</si>
  <si>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</si>
  <si>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</si>
  <si>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</si>
  <si>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</si>
  <si>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</si>
  <si>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</si>
  <si>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</si>
  <si>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</si>
  <si>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</si>
  <si>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</si>
  <si>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</si>
  <si>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</si>
  <si>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</si>
  <si>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</si>
  <si>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</si>
  <si>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</si>
  <si>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</si>
  <si>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</si>
  <si>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</si>
  <si>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</si>
  <si>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</si>
  <si>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</si>
  <si>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</si>
  <si>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</si>
  <si>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</si>
  <si>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</si>
  <si>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</si>
  <si>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</si>
  <si>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SITFTS-0012</t>
  </si>
  <si>
    <t>Theme</t>
  </si>
  <si>
    <t xml:space="preserve">Consumption </t>
  </si>
  <si>
    <t>Scenario Title</t>
  </si>
  <si>
    <t>Consumption on Change of Supplier, no change of MS</t>
  </si>
  <si>
    <r>
      <t>Consumption processing with a change of Supplier</t>
    </r>
    <r>
      <rPr>
        <sz val="9"/>
        <rFont val="Arial"/>
        <family val="2"/>
      </rPr>
      <t xml:space="preserve"> (Metering Service remains the same organization in all test cases and Data Service in test cases 1 &amp; 2)</t>
    </r>
    <r>
      <rPr>
        <sz val="9"/>
        <color rgb="FF000000"/>
        <rFont val="Arial"/>
        <family val="2"/>
      </rPr>
      <t xml:space="preserve">
Tests 1-2 - Change of Supplier only
Test </t>
    </r>
    <r>
      <rPr>
        <sz val="9"/>
        <rFont val="Arial"/>
        <family val="2"/>
      </rPr>
      <t>3-5</t>
    </r>
    <r>
      <rPr>
        <sz val="9"/>
        <color rgb="FF000000"/>
        <rFont val="Arial"/>
        <family val="2"/>
      </rPr>
      <t xml:space="preserve"> - Change of Supplier and DS
 </t>
    </r>
  </si>
  <si>
    <t>Functional Category</t>
  </si>
  <si>
    <t xml:space="preserve">Consumption on Change of Supplier </t>
  </si>
  <si>
    <t xml:space="preserve"> </t>
  </si>
  <si>
    <t>Functional Area 1</t>
  </si>
  <si>
    <t>Change of Supplier</t>
  </si>
  <si>
    <t>Functional Area 2</t>
  </si>
  <si>
    <t>Transfer of Reads</t>
  </si>
  <si>
    <t>Creator</t>
  </si>
  <si>
    <t>Scenario size</t>
  </si>
  <si>
    <t>Large</t>
  </si>
  <si>
    <t>Design Document Ref</t>
  </si>
  <si>
    <t>Business Process</t>
  </si>
  <si>
    <t xml:space="preserve">BP001, BP002, BP003, (+BP003A for Smart meters), BP003C, BP003D
</t>
  </si>
  <si>
    <t>Boundaries</t>
  </si>
  <si>
    <t>Processing ends once the exchange of reads has been completed between Suppliers and Data Service</t>
  </si>
  <si>
    <t>Test Case Variables</t>
  </si>
  <si>
    <t>(1) traditional, related MPANs, forward-dated with Customer Own Read
(2) smart, single Daily Consents,  forward-dated
(3) traditional, single MPAN, forward-dated with Agreed Read
(4) smart, single MPAN Daily Consents, forward-dated with Agreed Read
(5) advanced Daily Consents, single, forward-dated</t>
  </si>
  <si>
    <t>Below is a list of all associated test cases to this scenario.</t>
  </si>
  <si>
    <t>Test Case Link</t>
  </si>
  <si>
    <t xml:space="preserve">Test Case Version </t>
  </si>
  <si>
    <t xml:space="preserve">Test Data Requirements </t>
  </si>
  <si>
    <t>MPAN Type</t>
  </si>
  <si>
    <t>Effective time</t>
  </si>
  <si>
    <t>SITFTS-0012 TC01</t>
  </si>
  <si>
    <t>SITFTS-0012 - Trad COR</t>
  </si>
  <si>
    <t>0.6.2</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</si>
  <si>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</si>
  <si>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</si>
  <si>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</si>
  <si>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</si>
  <si>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</si>
  <si>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 Smart</t>
  </si>
  <si>
    <t>0.6.3</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</si>
  <si>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</si>
  <si>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</si>
  <si>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</si>
  <si>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TC03</t>
  </si>
  <si>
    <t>SITFTS-0012 - Trad Agreed</t>
  </si>
  <si>
    <t>Traditional Single MPAN, forward-dated Change of Supply and Data Service with no change of Metering Service (Metering Service remains the same organization to be appointed) (as per DES138 data specification) where the Agreed Reads process is triggered</t>
  </si>
  <si>
    <t>SITFTS-0012 TC04</t>
  </si>
  <si>
    <t>SITFTS-0012 - Smart  Agreed</t>
  </si>
  <si>
    <t>SITFTS-0012 -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</si>
  <si>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</si>
  <si>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TC05</t>
  </si>
  <si>
    <t>SITFTS-0012 -Advanced</t>
  </si>
  <si>
    <t>SITFTS-0012 - Advanced Single</t>
  </si>
  <si>
    <t>Advanced Linked MPANs Daily  Consents, forward-dated Change of Supply and Data Service with no change of Metering Service (Metering Service remains the same organization to be appointed) (as per DES138 data specification) where the old DS is unable to contact the meter. Last 3 months IF-021 data available for IF-015 validation</t>
  </si>
  <si>
    <t xml:space="preserve"> Advanced Meter</t>
  </si>
  <si>
    <t>ADO Truncated Test Case Title</t>
  </si>
  <si>
    <t>ADO Test Case Title</t>
  </si>
  <si>
    <t xml:space="preserve"> - Trad COR</t>
  </si>
  <si>
    <t>ADO Title</t>
  </si>
  <si>
    <t>Test Case Version</t>
  </si>
  <si>
    <t>Related</t>
  </si>
  <si>
    <t>Key Journey
Events</t>
  </si>
  <si>
    <t>Step No.</t>
  </si>
  <si>
    <t>BP Step</t>
  </si>
  <si>
    <t>ADO BP Step Single line</t>
  </si>
  <si>
    <t xml:space="preserve">Traceability Requirement </t>
  </si>
  <si>
    <t>Service Producing Trigger</t>
  </si>
  <si>
    <t>Input/Trigger</t>
  </si>
  <si>
    <t>Message Input Event Code</t>
  </si>
  <si>
    <t>Service Recipient/Processor of Input/Trigger</t>
  </si>
  <si>
    <t>Test Step</t>
  </si>
  <si>
    <t>ADO Steps Field ( Combined BP, BP Step, Service Producing Trigger, Service Recipient, Envidence, 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</si>
  <si>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</si>
  <si>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</si>
  <si>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</si>
  <si>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</si>
  <si>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</si>
  <si>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</si>
  <si>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</si>
  <si>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</si>
  <si>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</si>
  <si>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</si>
  <si>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</si>
  <si>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</si>
  <si>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</si>
  <si>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</si>
  <si>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</si>
  <si>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</si>
  <si>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</si>
  <si>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</si>
  <si>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</si>
  <si>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</si>
  <si>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</si>
  <si>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</si>
  <si>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</si>
  <si>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</si>
  <si>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</si>
  <si>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</si>
  <si>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</si>
  <si>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</si>
  <si>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</si>
  <si>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</si>
  <si>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</si>
  <si>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</si>
  <si>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</si>
  <si>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</si>
  <si>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</si>
  <si>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</si>
  <si>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</si>
  <si>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</si>
  <si>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</si>
  <si>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</si>
  <si>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</si>
  <si>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</si>
  <si>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</si>
  <si>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</si>
  <si>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Data Service handles Settlement for Adjustment to Historic Estimations based on COR</t>
  </si>
  <si>
    <t>BP005</t>
  </si>
  <si>
    <t>Settlement</t>
  </si>
  <si>
    <t xml:space="preserve">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</si>
  <si>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estimations</t>
  </si>
  <si>
    <t>Unchanged Data Service - Settlement Future Estimations available following receipt of the Customer Own Read (D0010) .
Detailed Requirements are documented in Segment Specific “Validation &amp; Estimation Method Statement”</t>
  </si>
  <si>
    <t xml:space="preserve">Test Data Requirements  </t>
  </si>
  <si>
    <t xml:space="preserve">SITFTS-0012 -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</si>
  <si>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</si>
  <si>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</si>
  <si>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</si>
  <si>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</si>
  <si>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</si>
  <si>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</si>
  <si>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</si>
  <si>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</si>
  <si>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</si>
  <si>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Data Service recovers smart reads for the opening/closing  position 
As Data Service unchanged this needs to be actioned only once.</t>
  </si>
  <si>
    <t>MHHS-BR-DS-024.2
MHHS-BR-DS-028.2</t>
  </si>
  <si>
    <t>IF-041</t>
  </si>
  <si>
    <t xml:space="preserve"> [ReadingCOS]</t>
  </si>
  <si>
    <t>SDSC issues Cumulative and Register Reads Handshake to DIP
Where Data services have obtained actual smart data they will issue these via IF-041 and proceed to BP05</t>
  </si>
  <si>
    <t>http 201 response from DIP</t>
  </si>
  <si>
    <t>PUB-041</t>
  </si>
  <si>
    <t>SUPI, SUPO, LDSO</t>
  </si>
  <si>
    <t>DIP issues Cumulative and Register Reads Handshake to Old Supplier, Incoming Supplier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</si>
  <si>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</si>
  <si>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</si>
  <si>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</si>
  <si>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</si>
  <si>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</si>
  <si>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</si>
  <si>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</si>
  <si>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</si>
  <si>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</si>
  <si>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</si>
  <si>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</si>
  <si>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</si>
  <si>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</si>
  <si>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</si>
  <si>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</si>
  <si>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</si>
  <si>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</si>
  <si>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</si>
  <si>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</si>
  <si>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MHHS-BR-SU-148</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</si>
  <si>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</si>
  <si>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</si>
  <si>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</si>
  <si>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</si>
  <si>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</si>
  <si>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</si>
  <si>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</si>
  <si>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</si>
  <si>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</si>
  <si>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</si>
  <si>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MHHS-BR-DS-025.1</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</si>
  <si>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</si>
  <si>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</si>
  <si>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Data Service handles Settlement for Adjustment to Historic Estimations based on Closing Position</t>
  </si>
  <si>
    <t xml:space="preserve">Unchanged Data Service - Settlement Historic Adjustment invoked following receipt of the closing PUB-041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</si>
  <si>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</si>
  <si>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Unchanged Data Service - Settlement Future Estimations available following receipt of the closing PUB-041.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</si>
  <si>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</si>
  <si>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</si>
  <si>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</si>
  <si>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</si>
  <si>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MHHS-BR-DS-024
MHHS-BR-DS-024.0</t>
  </si>
  <si>
    <t>SDSO</t>
  </si>
  <si>
    <t>SUPC, SDSI</t>
  </si>
  <si>
    <t>Outgoing Data Service generates Estimates for Traditional Meter and issues the estimates to Old Supplier, Incoming Data Service and New Supplier</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</si>
  <si>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</si>
  <si>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</si>
  <si>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</si>
  <si>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</si>
  <si>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</si>
  <si>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</si>
  <si>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SDSI</t>
  </si>
  <si>
    <t xml:space="preserve">Incoming Data Service receives the Estimate(s) (D0010) from the Outgoing Data Service.
</t>
  </si>
  <si>
    <t xml:space="preserve">The Incoming Data Service r will receive a D0010 from the old Data service with an estimated read for the COS date. 
Confirms successful updates on downstream systems. 
Capture test evidence in the form of logs / screenshots from downstream systems/apps
 </t>
  </si>
  <si>
    <t xml:space="preserve">SDSI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</si>
  <si>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</si>
  <si>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Incoming Supplier receives the Estimate(s) (D0010) from the Outgoing Data Service.
This estimate causes an issue with consumption/read history the old supplier can raise a D0300 if it is over the agreed threshold and within RF</t>
  </si>
  <si>
    <t xml:space="preserve">The Incoming Supplier will receive a D0010 from the old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</si>
  <si>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</si>
  <si>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</si>
  <si>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</si>
  <si>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SUPC</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</si>
  <si>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</si>
  <si>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</si>
  <si>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</si>
  <si>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</si>
  <si>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</si>
  <si>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</si>
  <si>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</si>
  <si>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</si>
  <si>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</si>
  <si>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</si>
  <si>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</si>
  <si>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</si>
  <si>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</si>
  <si>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</si>
  <si>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MHHS-BR-SU-161</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</si>
  <si>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</si>
  <si>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</si>
  <si>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</si>
  <si>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</si>
  <si>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</si>
  <si>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Incoming Supplier receives the D0300 Flow and finds the proposed reads acceptable</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</si>
  <si>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</si>
  <si>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Read Sharing - Incoming Data Service</t>
  </si>
  <si>
    <t>MHHS-BR-DS-098.1</t>
  </si>
  <si>
    <t>Data Collection</t>
  </si>
  <si>
    <t>Reading Validation</t>
  </si>
  <si>
    <t xml:space="preserve">Incoming Data Service will need to follow Validation and Estimation Method Statements 
 </t>
  </si>
  <si>
    <t xml:space="preserve">MHHS-BR-DS-098 </t>
  </si>
  <si>
    <t>SUPC, LDSO</t>
  </si>
  <si>
    <t>Issue validated Reading Data to  Supplier and LDSO</t>
  </si>
  <si>
    <t>MHHS-BR-SU-047</t>
  </si>
  <si>
    <t xml:space="preserve">SUPC </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</si>
  <si>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</si>
  <si>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</si>
  <si>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</si>
  <si>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</si>
  <si>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</si>
  <si>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</si>
  <si>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</si>
  <si>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</si>
  <si>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</si>
  <si>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</si>
  <si>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</si>
  <si>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</si>
  <si>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</si>
  <si>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</si>
  <si>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Old Data Service handles Historic Settlement for based on the Agreed Read</t>
  </si>
  <si>
    <t xml:space="preserve">Outgoing Data Service - Settlement Historic Adjustment invoked following receipt of the Agreed Read (IF-010) .
Adjustments to previously estimated UTC Settlement Period Consumption Data [where the calendar is not locked (RF Completed)] are processed. 
Detailed Requirements are documented in Segment Specific “Validation &amp; Estimation Method Statement”
</t>
  </si>
  <si>
    <t>Incoming Data Service handles Settlement for use in future estimations</t>
  </si>
  <si>
    <t>Incoming Data Service - Settlement Future Estimations available following receipt of the Customer Own Read (D0010) .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</si>
  <si>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</si>
  <si>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</si>
  <si>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</si>
  <si>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</si>
  <si>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</si>
  <si>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</si>
  <si>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</si>
  <si>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</si>
  <si>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</si>
  <si>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</si>
  <si>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</si>
  <si>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</si>
  <si>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</si>
  <si>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 xml:space="preserve">Incoming Data Service receives PUB-041 </t>
  </si>
  <si>
    <t>Incoming Data Service receives PUB-041 ReadingCOS. 
Confirms successful updates on downstream systems. 
Capture test evidence in the form of logs / screenshots from downstream systems/apps</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</si>
  <si>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</si>
  <si>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</si>
  <si>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</si>
  <si>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</si>
  <si>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</si>
  <si>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</si>
  <si>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</si>
  <si>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</si>
  <si>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</si>
  <si>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</si>
  <si>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</si>
  <si>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</si>
  <si>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</si>
  <si>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</si>
  <si>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</si>
  <si>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</si>
  <si>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</si>
  <si>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</si>
  <si>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</si>
  <si>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</si>
  <si>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Incoming Supplier issues Agreed reads (IF-041)</t>
  </si>
  <si>
    <t>65
80</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</si>
  <si>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</si>
  <si>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</si>
  <si>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</si>
  <si>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</si>
  <si>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</si>
  <si>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</si>
  <si>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</si>
  <si>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</si>
  <si>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</si>
  <si>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</si>
  <si>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SUPI, LDSO</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</si>
  <si>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</si>
  <si>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</si>
  <si>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</si>
  <si>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</si>
  <si>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</si>
  <si>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</si>
  <si>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</si>
  <si>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</si>
  <si>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</si>
  <si>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</si>
  <si>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</si>
  <si>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</si>
  <si>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</si>
  <si>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SUPO, LDSO</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</si>
  <si>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</si>
  <si>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</si>
  <si>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</si>
  <si>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 xml:space="preserve">Outgoing Data Service - Settlement Historic Adjustment invoked following receipt of the Agreed Read (IF-041) .
Adjustments to previously estimated UTC Settlement Period Consumption Data [where the calendar is not locked (RF Completed)] are processed. 
Detailed Requirements are documented in Segment Specific “Validation &amp; Estimation Method Statement”
</t>
  </si>
  <si>
    <t>New Data Service handles Future Settlement based on the Agreed Read</t>
  </si>
  <si>
    <t xml:space="preserve">Incoming Data Service - handles Settlement from Appointment Date following receipt of the Agreed Read (IF-041) .
Detailed Requirements are documented in Segment Specific “Validation &amp; Estimation Method Statement”
</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</si>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</sst>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9"/>
      <color rgb="FFFF0000"/>
      <name val="Arial"/>
      <family val="2"/>
    </font>
    <font>
      <sz val="11"/>
      <color rgb="FF000000"/>
      <name val="Arial"/>
      <family val="2"/>
    </font>
    <font>
      <sz val="9"/>
      <name val="Calibri"/>
      <family val="2"/>
    </font>
    <font>
      <b/>
      <sz val="10"/>
      <name val="Arial"/>
      <family val="2"/>
    </font>
    <font>
      <u/>
      <sz val="9"/>
      <name val="Calibri"/>
      <family val="2"/>
    </font>
    <font>
      <u/>
      <sz val="10"/>
      <name val="Calibri"/>
      <family val="2"/>
    </font>
  </fonts>
  <fills count="40">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rgb="FFFFFFFF"/>
        <bgColor indexed="64"/>
      </patternFill>
    </fill>
    <fill>
      <patternFill patternType="solid">
        <fgColor theme="2" tint="-0.14999847407452621"/>
        <bgColor indexed="64"/>
      </patternFill>
    </fill>
    <fill>
      <patternFill patternType="solid">
        <fgColor theme="7" tint="-0.249977111117893"/>
        <bgColor indexed="64"/>
      </patternFill>
    </fill>
    <fill>
      <patternFill patternType="solid">
        <fgColor rgb="FFFDFDBB"/>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style="thin">
        <color theme="1"/>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29"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0" fontId="59" fillId="0" borderId="0" xfId="0" applyFont="1"/>
    <xf numFmtId="0" fontId="57" fillId="29" borderId="0" xfId="99" applyFont="1" applyFill="1" applyAlignment="1">
      <alignment vertical="center" wrapText="1"/>
    </xf>
    <xf numFmtId="0" fontId="51" fillId="20" borderId="36" xfId="25" applyFont="1" applyBorder="1" applyAlignment="1">
      <alignment vertical="center"/>
    </xf>
    <xf numFmtId="0" fontId="51" fillId="20" borderId="38" xfId="25" applyFont="1" applyBorder="1" applyAlignment="1">
      <alignment vertical="center"/>
    </xf>
    <xf numFmtId="0" fontId="51" fillId="20" borderId="33" xfId="25" applyFont="1" applyBorder="1" applyAlignment="1">
      <alignment vertical="center"/>
    </xf>
    <xf numFmtId="0" fontId="51" fillId="20" borderId="14" xfId="25" applyFont="1" applyBorder="1" applyAlignment="1">
      <alignment vertical="center"/>
    </xf>
    <xf numFmtId="0" fontId="51" fillId="20" borderId="10" xfId="25" applyFont="1" applyBorder="1" applyAlignment="1">
      <alignment vertical="center"/>
    </xf>
    <xf numFmtId="0" fontId="51" fillId="20" borderId="13" xfId="25" applyFont="1" applyBorder="1" applyAlignment="1">
      <alignment vertical="center"/>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8" fillId="0" borderId="30" xfId="0" applyFont="1" applyBorder="1"/>
    <xf numFmtId="166" fontId="58" fillId="0" borderId="30" xfId="0" applyNumberFormat="1" applyFont="1" applyBorder="1" applyAlignment="1">
      <alignment horizontal="left"/>
    </xf>
    <xf numFmtId="0" fontId="58" fillId="0" borderId="30" xfId="0" applyFont="1" applyBorder="1" applyAlignment="1">
      <alignment wrapText="1"/>
    </xf>
    <xf numFmtId="0" fontId="57" fillId="33" borderId="1" xfId="64"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33" borderId="1" xfId="0" applyFont="1" applyFill="1" applyBorder="1" applyAlignment="1">
      <alignment vertical="center" wrapText="1"/>
    </xf>
    <xf numFmtId="0" fontId="61" fillId="33" borderId="1" xfId="55" applyFont="1" applyFill="1" applyBorder="1" applyAlignment="1">
      <alignment vertical="center" wrapText="1"/>
    </xf>
    <xf numFmtId="0" fontId="58" fillId="33" borderId="1" xfId="55" quotePrefix="1" applyFont="1" applyFill="1" applyBorder="1" applyAlignment="1">
      <alignment horizontal="center" vertical="center" wrapText="1"/>
    </xf>
    <xf numFmtId="0" fontId="57" fillId="29" borderId="0" xfId="99" applyFont="1" applyFill="1" applyAlignment="1">
      <alignment vertical="center"/>
    </xf>
    <xf numFmtId="0" fontId="57" fillId="29" borderId="0" xfId="64" applyFont="1" applyFill="1" applyAlignment="1">
      <alignment horizontal="left" vertical="center" wrapText="1"/>
    </xf>
    <xf numFmtId="0" fontId="57" fillId="29" borderId="0" xfId="104" applyFont="1" applyFill="1" applyAlignment="1">
      <alignment vertical="center" wrapText="1"/>
    </xf>
    <xf numFmtId="0" fontId="60" fillId="29" borderId="0" xfId="99" applyFont="1" applyFill="1" applyAlignment="1">
      <alignment vertical="center" wrapText="1"/>
    </xf>
    <xf numFmtId="0" fontId="57" fillId="29" borderId="0" xfId="99" applyFont="1" applyFill="1" applyAlignment="1">
      <alignment horizontal="center" vertical="center" wrapText="1"/>
    </xf>
    <xf numFmtId="0" fontId="62" fillId="0" borderId="0" xfId="0" applyFont="1"/>
    <xf numFmtId="0" fontId="64" fillId="29" borderId="0" xfId="64" applyFont="1" applyFill="1" applyAlignment="1">
      <alignment vertical="center"/>
    </xf>
    <xf numFmtId="0" fontId="49" fillId="20" borderId="12" xfId="25" applyFont="1" applyBorder="1" applyAlignment="1">
      <alignment horizontal="center" vertical="center" wrapText="1"/>
    </xf>
    <xf numFmtId="166" fontId="25" fillId="0" borderId="30" xfId="0" applyNumberFormat="1" applyFont="1" applyBorder="1" applyAlignment="1">
      <alignment horizontal="left"/>
    </xf>
    <xf numFmtId="0" fontId="25" fillId="0" borderId="30" xfId="0" applyFont="1" applyBorder="1"/>
    <xf numFmtId="0" fontId="25"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5" fillId="29" borderId="30" xfId="99" applyFont="1" applyFill="1" applyBorder="1" applyAlignment="1">
      <alignment vertical="top" wrapText="1"/>
    </xf>
    <xf numFmtId="0" fontId="55" fillId="29" borderId="30" xfId="104" applyFont="1" applyFill="1" applyBorder="1" applyAlignment="1">
      <alignment vertical="top" wrapText="1"/>
    </xf>
    <xf numFmtId="0" fontId="25" fillId="29" borderId="40"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30" xfId="99" applyFont="1" applyFill="1" applyBorder="1" applyAlignment="1">
      <alignment vertical="top" wrapText="1"/>
    </xf>
    <xf numFmtId="0" fontId="2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164" fontId="25" fillId="29" borderId="1" xfId="104"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36" borderId="40" xfId="0" applyFont="1" applyFill="1" applyBorder="1" applyAlignment="1">
      <alignment horizontal="left" vertical="top" readingOrder="1"/>
    </xf>
    <xf numFmtId="0" fontId="25" fillId="0" borderId="30" xfId="0" applyFont="1" applyBorder="1" applyAlignment="1">
      <alignment horizontal="left" vertical="top" wrapText="1"/>
    </xf>
    <xf numFmtId="0" fontId="25" fillId="0" borderId="9" xfId="0" applyFont="1" applyBorder="1" applyAlignment="1">
      <alignment horizontal="left" vertical="top" wrapText="1"/>
    </xf>
    <xf numFmtId="0" fontId="54" fillId="29" borderId="29" xfId="103" applyFont="1" applyFill="1" applyBorder="1" applyAlignment="1">
      <alignment horizontal="center" vertical="top" wrapText="1"/>
    </xf>
    <xf numFmtId="0" fontId="54" fillId="29" borderId="30" xfId="103" applyFont="1" applyFill="1" applyBorder="1" applyAlignment="1">
      <alignment horizontal="center" vertical="top" wrapText="1"/>
    </xf>
    <xf numFmtId="0" fontId="25" fillId="0" borderId="40" xfId="0" applyFont="1" applyBorder="1" applyAlignment="1">
      <alignment horizontal="lef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25" fillId="29" borderId="39" xfId="0" applyFont="1" applyFill="1" applyBorder="1" applyAlignment="1">
      <alignment horizontal="left" vertical="top" wrapText="1"/>
    </xf>
    <xf numFmtId="164" fontId="25" fillId="29" borderId="10" xfId="104" applyNumberFormat="1" applyFont="1" applyFill="1" applyBorder="1" applyAlignment="1">
      <alignment horizontal="left" vertical="top" wrapText="1"/>
    </xf>
    <xf numFmtId="0" fontId="25" fillId="29" borderId="31" xfId="0"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54" fillId="29" borderId="30"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66" fillId="0" borderId="42" xfId="25" applyFont="1" applyFill="1" applyBorder="1" applyAlignment="1">
      <alignment horizontal="center" vertical="top" wrapText="1"/>
    </xf>
    <xf numFmtId="0" fontId="49" fillId="20" borderId="29" xfId="25" applyFont="1" applyBorder="1" applyAlignment="1">
      <alignment vertical="top" wrapText="1"/>
    </xf>
    <xf numFmtId="0" fontId="49" fillId="20" borderId="13" xfId="25" applyFont="1" applyBorder="1" applyAlignment="1">
      <alignment vertical="top" wrapText="1"/>
    </xf>
    <xf numFmtId="0" fontId="49" fillId="20" borderId="41" xfId="25" applyFont="1" applyBorder="1" applyAlignment="1">
      <alignment horizontal="center" vertical="top" wrapText="1"/>
    </xf>
    <xf numFmtId="0" fontId="49" fillId="20" borderId="14" xfId="25" applyFont="1" applyBorder="1" applyAlignment="1">
      <alignment vertical="top" wrapText="1"/>
    </xf>
    <xf numFmtId="0" fontId="63" fillId="37" borderId="12" xfId="0" applyFont="1" applyFill="1" applyBorder="1" applyAlignment="1">
      <alignment horizontal="center" vertical="center"/>
    </xf>
    <xf numFmtId="0" fontId="54" fillId="33" borderId="10" xfId="0" applyFont="1" applyFill="1" applyBorder="1" applyAlignment="1">
      <alignment horizontal="center" vertical="center"/>
    </xf>
    <xf numFmtId="0" fontId="0" fillId="0" borderId="30" xfId="0" applyBorder="1" applyAlignment="1">
      <alignment horizontal="left"/>
    </xf>
    <xf numFmtId="0" fontId="49" fillId="20" borderId="10" xfId="25" applyFont="1" applyBorder="1" applyAlignment="1">
      <alignment horizontal="center" vertical="center" wrapText="1"/>
    </xf>
    <xf numFmtId="0" fontId="54" fillId="33" borderId="1" xfId="64" applyFont="1" applyFill="1" applyBorder="1" applyAlignment="1">
      <alignment horizontal="center" vertical="center" wrapText="1"/>
    </xf>
    <xf numFmtId="0" fontId="54"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5" fillId="37" borderId="1" xfId="55"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5" fillId="37" borderId="1" xfId="55" applyFont="1" applyFill="1" applyBorder="1" applyAlignment="1">
      <alignment horizontal="center" vertical="center" wrapText="1"/>
    </xf>
    <xf numFmtId="0" fontId="54" fillId="37" borderId="12" xfId="0" applyFont="1" applyFill="1" applyBorder="1" applyAlignment="1">
      <alignment horizontal="center" vertical="center"/>
    </xf>
    <xf numFmtId="0" fontId="54" fillId="33" borderId="1" xfId="64"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0" xfId="99" applyFont="1" applyFill="1" applyAlignment="1">
      <alignment horizontal="left" vertical="center" wrapText="1"/>
    </xf>
    <xf numFmtId="0" fontId="5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7" fillId="29" borderId="32" xfId="99" applyFont="1" applyFill="1" applyBorder="1" applyAlignment="1">
      <alignment horizontal="left" vertical="center" wrapText="1"/>
    </xf>
    <xf numFmtId="0" fontId="57" fillId="29" borderId="15" xfId="99" applyFont="1" applyFill="1" applyBorder="1" applyAlignment="1">
      <alignment horizontal="left" vertical="center" wrapText="1"/>
    </xf>
    <xf numFmtId="0" fontId="57" fillId="29" borderId="35"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38" borderId="1" xfId="25" applyFont="1" applyFill="1" applyBorder="1" applyAlignment="1">
      <alignment horizontal="center" vertical="center" wrapText="1"/>
    </xf>
    <xf numFmtId="0" fontId="54" fillId="39" borderId="1" xfId="0" applyFont="1" applyFill="1" applyBorder="1" applyAlignment="1">
      <alignment horizontal="center" vertical="center" wrapText="1"/>
    </xf>
    <xf numFmtId="0" fontId="49" fillId="20" borderId="0" xfId="25" applyFont="1" applyBorder="1" applyAlignment="1">
      <alignment vertical="center"/>
    </xf>
    <xf numFmtId="0" fontId="54" fillId="14" borderId="29" xfId="107" applyFont="1" applyFill="1" applyBorder="1" applyAlignment="1">
      <alignment horizontal="center" vertical="center"/>
    </xf>
    <xf numFmtId="0" fontId="54" fillId="14" borderId="8" xfId="107" applyFont="1" applyFill="1" applyBorder="1" applyAlignment="1">
      <alignment horizontal="center" vertical="center"/>
    </xf>
    <xf numFmtId="0" fontId="54" fillId="14" borderId="9" xfId="107" applyFont="1" applyFill="1" applyBorder="1" applyAlignment="1">
      <alignment horizontal="center" vertical="center"/>
    </xf>
    <xf numFmtId="0" fontId="26" fillId="38" borderId="1" xfId="15" applyFont="1" applyFill="1" applyBorder="1" applyAlignment="1">
      <alignment horizontal="left" vertical="top" wrapText="1"/>
    </xf>
    <xf numFmtId="0" fontId="0" fillId="14" borderId="1" xfId="0" applyFill="1" applyBorder="1" applyAlignment="1">
      <alignment horizontal="left" vertical="top" wrapText="1"/>
    </xf>
    <xf numFmtId="0" fontId="26" fillId="38" borderId="43" xfId="38" applyFont="1" applyFill="1" applyBorder="1" applyAlignment="1">
      <alignment horizontal="center" vertical="top" wrapText="1"/>
    </xf>
    <xf numFmtId="0" fontId="65" fillId="39" borderId="1" xfId="55"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CC2ED894-6E07-4511-AF46-F99AA9AF083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E99E70-625B-45A8-A9C9-CFFC4882C7A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744952</xdr:colOff>
      <xdr:row>0</xdr:row>
      <xdr:rowOff>59806</xdr:rowOff>
    </xdr:from>
    <xdr:to>
      <xdr:col>7</xdr:col>
      <xdr:colOff>713897</xdr:colOff>
      <xdr:row>2</xdr:row>
      <xdr:rowOff>254000</xdr:rowOff>
    </xdr:to>
    <xdr:sp macro="" textlink="">
      <xdr:nvSpPr>
        <xdr:cNvPr id="2" name="Rectangle: Rounded Corners 6">
          <a:extLst>
            <a:ext uri="{FF2B5EF4-FFF2-40B4-BE49-F238E27FC236}">
              <a16:creationId xmlns:a16="http://schemas.microsoft.com/office/drawing/2014/main" id="{B1287343-3A74-4692-8501-D8C085E1ADD8}"/>
            </a:ext>
          </a:extLst>
        </xdr:cNvPr>
        <xdr:cNvSpPr/>
      </xdr:nvSpPr>
      <xdr:spPr>
        <a:xfrm>
          <a:off x="8974552" y="59806"/>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7"/>
      <c r="P4" s="47"/>
      <c r="Q4" s="47"/>
    </row>
    <row r="5" spans="2:17">
      <c r="B5" s="181"/>
      <c r="C5" s="181"/>
      <c r="D5" s="181"/>
      <c r="E5" s="181"/>
      <c r="F5" s="181"/>
      <c r="G5" s="181"/>
      <c r="H5" s="181"/>
      <c r="I5" s="181"/>
      <c r="J5" s="181"/>
      <c r="K5" s="181"/>
      <c r="L5" s="181"/>
      <c r="M5" s="181"/>
      <c r="N5" s="181"/>
      <c r="O5" s="47"/>
      <c r="P5" s="47"/>
      <c r="Q5" s="47"/>
    </row>
    <row r="6" spans="2:17">
      <c r="B6" s="181"/>
      <c r="C6" s="181"/>
      <c r="D6" s="181"/>
      <c r="E6" s="181"/>
      <c r="F6" s="181"/>
      <c r="G6" s="181"/>
      <c r="H6" s="181"/>
      <c r="I6" s="181"/>
      <c r="J6" s="181"/>
      <c r="K6" s="181"/>
      <c r="L6" s="181"/>
      <c r="M6" s="181"/>
      <c r="N6" s="181"/>
      <c r="O6" s="47"/>
      <c r="P6" s="47"/>
      <c r="Q6" s="47"/>
    </row>
    <row r="7" spans="2:17">
      <c r="B7" s="181"/>
      <c r="C7" s="181"/>
      <c r="D7" s="181"/>
      <c r="E7" s="181"/>
      <c r="F7" s="181"/>
      <c r="G7" s="181"/>
      <c r="H7" s="181"/>
      <c r="I7" s="181"/>
      <c r="J7" s="181"/>
      <c r="K7" s="181"/>
      <c r="L7" s="181"/>
      <c r="M7" s="181"/>
      <c r="N7" s="181"/>
      <c r="O7" s="47"/>
      <c r="P7" s="47"/>
      <c r="Q7" s="47"/>
    </row>
    <row r="8" spans="2:17">
      <c r="B8" s="181"/>
      <c r="C8" s="181"/>
      <c r="D8" s="181"/>
      <c r="E8" s="181"/>
      <c r="F8" s="181"/>
      <c r="G8" s="181"/>
      <c r="H8" s="181"/>
      <c r="I8" s="181"/>
      <c r="J8" s="181"/>
      <c r="K8" s="181"/>
      <c r="L8" s="181"/>
      <c r="M8" s="181"/>
      <c r="N8" s="181"/>
      <c r="O8" s="47"/>
      <c r="P8" s="47"/>
      <c r="Q8" s="47"/>
    </row>
    <row r="9" spans="2:17">
      <c r="B9" s="181"/>
      <c r="C9" s="181"/>
      <c r="D9" s="181"/>
      <c r="E9" s="181"/>
      <c r="F9" s="181"/>
      <c r="G9" s="181"/>
      <c r="H9" s="181"/>
      <c r="I9" s="181"/>
      <c r="J9" s="181"/>
      <c r="K9" s="181"/>
      <c r="L9" s="181"/>
      <c r="M9" s="181"/>
      <c r="N9" s="181"/>
      <c r="O9" s="47"/>
      <c r="P9" s="47"/>
      <c r="Q9" s="47"/>
    </row>
    <row r="10" spans="2:17">
      <c r="B10" s="181"/>
      <c r="C10" s="181"/>
      <c r="D10" s="181"/>
      <c r="E10" s="181"/>
      <c r="F10" s="181"/>
      <c r="G10" s="181"/>
      <c r="H10" s="181"/>
      <c r="I10" s="181"/>
      <c r="J10" s="181"/>
      <c r="K10" s="181"/>
      <c r="L10" s="181"/>
      <c r="M10" s="181"/>
      <c r="N10" s="181"/>
      <c r="O10" s="47"/>
      <c r="P10" s="47"/>
      <c r="Q10" s="47"/>
    </row>
    <row r="11" spans="2:17">
      <c r="B11" s="181"/>
      <c r="C11" s="181"/>
      <c r="D11" s="181"/>
      <c r="E11" s="181"/>
      <c r="F11" s="181"/>
      <c r="G11" s="181"/>
      <c r="H11" s="181"/>
      <c r="I11" s="181"/>
      <c r="J11" s="181"/>
      <c r="K11" s="181"/>
      <c r="L11" s="181"/>
      <c r="M11" s="181"/>
      <c r="N11" s="18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7"/>
      <c r="C27" s="47"/>
      <c r="D27" s="47"/>
      <c r="E27" s="47"/>
      <c r="F27" s="47"/>
    </row>
    <row r="28" spans="2:17">
      <c r="B28" s="47"/>
      <c r="C28" s="47"/>
      <c r="D28" s="47"/>
      <c r="E28" s="47"/>
      <c r="F28" s="47"/>
    </row>
    <row r="29" spans="2:17">
      <c r="B29" s="50"/>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0"/>
    </row>
    <row r="41" spans="2:14" ht="15.6">
      <c r="B41" s="179" t="s">
        <v>17</v>
      </c>
      <c r="C41" s="179"/>
      <c r="D41" s="179"/>
      <c r="E41" s="179"/>
      <c r="F41" s="179"/>
      <c r="G41" s="179"/>
      <c r="H41" s="179"/>
      <c r="I41" s="17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9" t="s">
        <v>18</v>
      </c>
      <c r="C52" s="179"/>
      <c r="D52" s="179"/>
      <c r="E52" s="179"/>
      <c r="F52" s="179"/>
      <c r="G52" s="179"/>
      <c r="H52" s="179"/>
      <c r="I52" s="17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7" t="s">
        <v>24</v>
      </c>
      <c r="B5" s="187"/>
      <c r="C5" s="187"/>
      <c r="D5" s="187"/>
    </row>
    <row r="6" spans="1:4">
      <c r="A6" s="29"/>
      <c r="B6" s="29"/>
      <c r="C6" s="29"/>
      <c r="D6" s="29"/>
    </row>
    <row r="7" spans="1:4" ht="15.6">
      <c r="A7" s="30" t="s">
        <v>25</v>
      </c>
      <c r="B7" s="29"/>
      <c r="C7" s="29"/>
      <c r="D7" s="29"/>
    </row>
    <row r="8" spans="1:4">
      <c r="A8" s="4" t="s">
        <v>26</v>
      </c>
      <c r="B8" s="188" t="s">
        <v>27</v>
      </c>
      <c r="C8" s="188"/>
      <c r="D8" s="29"/>
    </row>
    <row r="9" spans="1:4">
      <c r="A9" s="31"/>
      <c r="B9" s="189"/>
      <c r="C9" s="18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7" t="s">
        <v>373</v>
      </c>
      <c r="D37" s="197"/>
      <c r="E37" s="197"/>
      <c r="F37" s="197"/>
      <c r="G37" s="197"/>
      <c r="H37" s="197"/>
      <c r="I37" s="197"/>
    </row>
    <row r="38" spans="2:9">
      <c r="B38" s="43" t="s">
        <v>374</v>
      </c>
      <c r="C38" s="193" t="s">
        <v>375</v>
      </c>
      <c r="D38" s="193"/>
      <c r="E38" s="193"/>
      <c r="F38" s="193"/>
      <c r="G38" s="193"/>
      <c r="H38" s="193"/>
      <c r="I38" s="193"/>
    </row>
    <row r="39" spans="2:9">
      <c r="B39" s="44" t="s">
        <v>254</v>
      </c>
      <c r="C39" s="192" t="s">
        <v>376</v>
      </c>
      <c r="D39" s="192"/>
      <c r="E39" s="192"/>
      <c r="F39" s="192"/>
      <c r="G39" s="192"/>
      <c r="H39" s="192"/>
      <c r="I39" s="192"/>
    </row>
    <row r="40" spans="2:9">
      <c r="B40" s="44" t="s">
        <v>377</v>
      </c>
      <c r="C40" s="192" t="s">
        <v>378</v>
      </c>
      <c r="D40" s="192"/>
      <c r="E40" s="192"/>
      <c r="F40" s="192"/>
      <c r="G40" s="192"/>
      <c r="H40" s="192"/>
      <c r="I40" s="192"/>
    </row>
    <row r="41" spans="2:9">
      <c r="B41" s="43" t="s">
        <v>379</v>
      </c>
      <c r="C41" s="192" t="s">
        <v>380</v>
      </c>
      <c r="D41" s="192"/>
      <c r="E41" s="192"/>
      <c r="F41" s="192"/>
      <c r="G41" s="192"/>
      <c r="H41" s="192"/>
      <c r="I41" s="192"/>
    </row>
    <row r="42" spans="2:9" ht="38.25" customHeight="1">
      <c r="B42" s="45" t="s">
        <v>381</v>
      </c>
      <c r="C42" s="192" t="s">
        <v>382</v>
      </c>
      <c r="D42" s="192"/>
      <c r="E42" s="192"/>
      <c r="F42" s="192"/>
      <c r="G42" s="192"/>
      <c r="H42" s="192"/>
      <c r="I42" s="192"/>
    </row>
    <row r="43" spans="2:9">
      <c r="B43" s="45" t="s">
        <v>379</v>
      </c>
      <c r="C43" s="192" t="s">
        <v>383</v>
      </c>
      <c r="D43" s="192"/>
      <c r="E43" s="192"/>
      <c r="F43" s="192"/>
      <c r="G43" s="192"/>
      <c r="H43" s="192"/>
      <c r="I43" s="192"/>
    </row>
    <row r="44" spans="2:9">
      <c r="B44" s="45" t="s">
        <v>384</v>
      </c>
      <c r="C44" s="194" t="s">
        <v>385</v>
      </c>
      <c r="D44" s="192"/>
      <c r="E44" s="192"/>
      <c r="F44" s="192"/>
      <c r="G44" s="192"/>
      <c r="H44" s="192"/>
      <c r="I44" s="192"/>
    </row>
    <row r="45" spans="2:9">
      <c r="B45" s="45" t="s">
        <v>253</v>
      </c>
      <c r="C45" s="194" t="s">
        <v>386</v>
      </c>
      <c r="D45" s="192"/>
      <c r="E45" s="192"/>
      <c r="F45" s="192"/>
      <c r="G45" s="192"/>
      <c r="H45" s="192"/>
      <c r="I45" s="192"/>
    </row>
    <row r="46" spans="2:9">
      <c r="B46" s="45" t="s">
        <v>387</v>
      </c>
      <c r="C46" s="194" t="s">
        <v>388</v>
      </c>
      <c r="D46" s="192"/>
      <c r="E46" s="192"/>
      <c r="F46" s="192"/>
      <c r="G46" s="192"/>
      <c r="H46" s="192"/>
      <c r="I46" s="192"/>
    </row>
    <row r="47" spans="2:9" ht="29.25" customHeight="1">
      <c r="B47" s="45" t="s">
        <v>389</v>
      </c>
      <c r="C47" s="195" t="s">
        <v>390</v>
      </c>
      <c r="D47" s="196"/>
      <c r="E47" s="196"/>
      <c r="F47" s="196"/>
      <c r="G47" s="196"/>
      <c r="H47" s="196"/>
      <c r="I47" s="194"/>
    </row>
    <row r="48" spans="2:9">
      <c r="B48" s="45" t="s">
        <v>391</v>
      </c>
      <c r="C48" s="192" t="s">
        <v>392</v>
      </c>
      <c r="D48" s="192"/>
      <c r="E48" s="192"/>
      <c r="F48" s="192"/>
      <c r="G48" s="192"/>
      <c r="H48" s="192"/>
      <c r="I48" s="192"/>
    </row>
    <row r="49" spans="2:9">
      <c r="B49" s="45" t="s">
        <v>8</v>
      </c>
      <c r="C49" s="192" t="s">
        <v>393</v>
      </c>
      <c r="D49" s="192"/>
      <c r="E49" s="192"/>
      <c r="F49" s="192"/>
      <c r="G49" s="192"/>
      <c r="H49" s="192"/>
      <c r="I49" s="192"/>
    </row>
    <row r="50" spans="2:9">
      <c r="B50" s="45" t="s">
        <v>394</v>
      </c>
      <c r="C50" s="192" t="s">
        <v>395</v>
      </c>
      <c r="D50" s="192"/>
      <c r="E50" s="192"/>
      <c r="F50" s="192"/>
      <c r="G50" s="192"/>
      <c r="H50" s="192"/>
      <c r="I50" s="192"/>
    </row>
    <row r="51" spans="2:9">
      <c r="B51" s="45" t="s">
        <v>396</v>
      </c>
      <c r="C51" s="192" t="s">
        <v>397</v>
      </c>
      <c r="D51" s="192"/>
      <c r="E51" s="192"/>
      <c r="F51" s="192"/>
      <c r="G51" s="192"/>
      <c r="H51" s="192"/>
      <c r="I51" s="192"/>
    </row>
    <row r="52" spans="2:9">
      <c r="B52" s="45" t="s">
        <v>398</v>
      </c>
      <c r="C52" s="192" t="s">
        <v>399</v>
      </c>
      <c r="D52" s="192"/>
      <c r="E52" s="192"/>
      <c r="F52" s="192"/>
      <c r="G52" s="192"/>
      <c r="H52" s="192"/>
      <c r="I52" s="192"/>
    </row>
    <row r="53" spans="2:9">
      <c r="B53" s="45" t="s">
        <v>400</v>
      </c>
      <c r="C53" s="192" t="s">
        <v>401</v>
      </c>
      <c r="D53" s="192"/>
      <c r="E53" s="192"/>
      <c r="F53" s="192"/>
      <c r="G53" s="192"/>
      <c r="H53" s="192"/>
      <c r="I53" s="192"/>
    </row>
    <row r="54" spans="2:9" ht="24.75" customHeight="1">
      <c r="B54" s="45" t="s">
        <v>402</v>
      </c>
      <c r="C54" s="192" t="s">
        <v>403</v>
      </c>
      <c r="D54" s="192"/>
      <c r="E54" s="192"/>
      <c r="F54" s="192"/>
      <c r="G54" s="192"/>
      <c r="H54" s="192"/>
      <c r="I54" s="192"/>
    </row>
    <row r="55" spans="2:9" ht="25.5" customHeight="1">
      <c r="B55" s="45" t="s">
        <v>404</v>
      </c>
      <c r="C55" s="192" t="s">
        <v>405</v>
      </c>
      <c r="D55" s="192"/>
      <c r="E55" s="192"/>
      <c r="F55" s="192"/>
      <c r="G55" s="192"/>
      <c r="H55" s="192"/>
      <c r="I55" s="192"/>
    </row>
    <row r="56" spans="2:9" ht="27" customHeight="1">
      <c r="B56" s="45" t="s">
        <v>406</v>
      </c>
      <c r="C56" s="192" t="s">
        <v>407</v>
      </c>
      <c r="D56" s="192"/>
      <c r="E56" s="192"/>
      <c r="F56" s="192"/>
      <c r="G56" s="192"/>
      <c r="H56" s="192"/>
      <c r="I56" s="192"/>
    </row>
    <row r="57" spans="2:9" ht="27" customHeight="1">
      <c r="B57" s="45" t="s">
        <v>408</v>
      </c>
      <c r="C57" s="192" t="s">
        <v>409</v>
      </c>
      <c r="D57" s="192"/>
      <c r="E57" s="192"/>
      <c r="F57" s="192"/>
      <c r="G57" s="192"/>
      <c r="H57" s="192"/>
      <c r="I57" s="192"/>
    </row>
    <row r="58" spans="2:9">
      <c r="B58" s="45" t="s">
        <v>410</v>
      </c>
      <c r="C58" s="192" t="s">
        <v>411</v>
      </c>
      <c r="D58" s="192"/>
      <c r="E58" s="192"/>
      <c r="F58" s="192"/>
      <c r="G58" s="192"/>
      <c r="H58" s="192"/>
      <c r="I58" s="192"/>
    </row>
    <row r="59" spans="2:9">
      <c r="B59" s="45" t="s">
        <v>412</v>
      </c>
      <c r="C59" s="192" t="s">
        <v>413</v>
      </c>
      <c r="D59" s="192"/>
      <c r="E59" s="192"/>
      <c r="F59" s="192"/>
      <c r="G59" s="192"/>
      <c r="H59" s="192"/>
      <c r="I59" s="192"/>
    </row>
    <row r="60" spans="2:9" ht="27.75" customHeight="1">
      <c r="B60" s="45" t="s">
        <v>414</v>
      </c>
      <c r="C60" s="192" t="s">
        <v>415</v>
      </c>
      <c r="D60" s="192"/>
      <c r="E60" s="192"/>
      <c r="F60" s="192"/>
      <c r="G60" s="192"/>
      <c r="H60" s="192"/>
      <c r="I60" s="192"/>
    </row>
    <row r="61" spans="2:9">
      <c r="B61" s="45" t="s">
        <v>416</v>
      </c>
      <c r="C61" s="192" t="s">
        <v>417</v>
      </c>
      <c r="D61" s="192"/>
      <c r="E61" s="192"/>
      <c r="F61" s="192"/>
      <c r="G61" s="192"/>
      <c r="H61" s="192"/>
      <c r="I61" s="192"/>
    </row>
    <row r="62" spans="2:9" ht="25.5" hidden="1" customHeight="1">
      <c r="B62" s="45" t="s">
        <v>418</v>
      </c>
      <c r="C62" s="195" t="s">
        <v>419</v>
      </c>
      <c r="D62" s="196"/>
      <c r="E62" s="196"/>
      <c r="F62" s="196"/>
      <c r="G62" s="196"/>
      <c r="H62" s="196"/>
      <c r="I62" s="194"/>
    </row>
    <row r="63" spans="2:9" ht="41.25" customHeight="1">
      <c r="B63" s="45" t="s">
        <v>420</v>
      </c>
      <c r="C63" s="192" t="s">
        <v>421</v>
      </c>
      <c r="D63" s="192"/>
      <c r="E63" s="192"/>
      <c r="F63" s="192"/>
      <c r="G63" s="192"/>
      <c r="H63" s="192"/>
      <c r="I63" s="192"/>
    </row>
    <row r="64" spans="2:9" ht="25.5" customHeight="1">
      <c r="B64" s="45" t="s">
        <v>422</v>
      </c>
      <c r="C64" s="192" t="s">
        <v>423</v>
      </c>
      <c r="D64" s="192"/>
      <c r="E64" s="192"/>
      <c r="F64" s="192"/>
      <c r="G64" s="192"/>
      <c r="H64" s="192"/>
      <c r="I64" s="192"/>
    </row>
    <row r="65" spans="2:9">
      <c r="B65" s="46" t="s">
        <v>424</v>
      </c>
      <c r="C65" s="192"/>
      <c r="D65" s="192"/>
      <c r="E65" s="192"/>
      <c r="F65" s="192"/>
      <c r="G65" s="192"/>
      <c r="H65" s="192"/>
      <c r="I65" s="19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7" t="s">
        <v>373</v>
      </c>
      <c r="D79" s="197"/>
      <c r="E79" s="197"/>
      <c r="F79" s="197"/>
      <c r="G79" s="197"/>
      <c r="H79" s="197"/>
      <c r="I79" s="197"/>
    </row>
    <row r="80" spans="2:9">
      <c r="B80" s="45" t="s">
        <v>431</v>
      </c>
      <c r="C80" s="193" t="s">
        <v>432</v>
      </c>
      <c r="D80" s="193"/>
      <c r="E80" s="193"/>
      <c r="F80" s="193"/>
      <c r="G80" s="193"/>
      <c r="H80" s="193"/>
      <c r="I80" s="193"/>
    </row>
    <row r="81" spans="2:9" ht="12.75" customHeight="1">
      <c r="B81" s="45" t="s">
        <v>254</v>
      </c>
      <c r="C81" s="193" t="s">
        <v>433</v>
      </c>
      <c r="D81" s="193"/>
      <c r="E81" s="193"/>
      <c r="F81" s="193"/>
      <c r="G81" s="193"/>
      <c r="H81" s="193"/>
      <c r="I81" s="193"/>
    </row>
    <row r="82" spans="2:9" ht="30" customHeight="1">
      <c r="B82" s="45" t="s">
        <v>434</v>
      </c>
      <c r="C82" s="193" t="s">
        <v>435</v>
      </c>
      <c r="D82" s="193"/>
      <c r="E82" s="193"/>
      <c r="F82" s="193"/>
      <c r="G82" s="193"/>
      <c r="H82" s="193"/>
      <c r="I82" s="193"/>
    </row>
    <row r="83" spans="2:9" ht="30" customHeight="1">
      <c r="B83" s="45" t="s">
        <v>436</v>
      </c>
      <c r="C83" s="193" t="s">
        <v>437</v>
      </c>
      <c r="D83" s="193"/>
      <c r="E83" s="193"/>
      <c r="F83" s="193"/>
      <c r="G83" s="193"/>
      <c r="H83" s="193"/>
      <c r="I83" s="193"/>
    </row>
    <row r="84" spans="2:9">
      <c r="B84" s="45" t="s">
        <v>379</v>
      </c>
      <c r="C84" s="193" t="s">
        <v>438</v>
      </c>
      <c r="D84" s="193"/>
      <c r="E84" s="193"/>
      <c r="F84" s="193"/>
      <c r="G84" s="193"/>
      <c r="H84" s="193"/>
      <c r="I84" s="193"/>
    </row>
    <row r="85" spans="2:9" ht="30" customHeight="1">
      <c r="B85" s="45" t="s">
        <v>439</v>
      </c>
      <c r="C85" s="193" t="s">
        <v>440</v>
      </c>
      <c r="D85" s="193"/>
      <c r="E85" s="193"/>
      <c r="F85" s="193"/>
      <c r="G85" s="193"/>
      <c r="H85" s="193"/>
      <c r="I85" s="193"/>
    </row>
    <row r="86" spans="2:9">
      <c r="B86" s="45" t="s">
        <v>253</v>
      </c>
      <c r="C86" s="194" t="s">
        <v>386</v>
      </c>
      <c r="D86" s="192"/>
      <c r="E86" s="192"/>
      <c r="F86" s="192"/>
      <c r="G86" s="192"/>
      <c r="H86" s="192"/>
      <c r="I86" s="192"/>
    </row>
    <row r="87" spans="2:9" ht="26.25" customHeight="1">
      <c r="B87" s="45" t="s">
        <v>441</v>
      </c>
      <c r="C87" s="193" t="s">
        <v>442</v>
      </c>
      <c r="D87" s="193"/>
      <c r="E87" s="193"/>
      <c r="F87" s="193"/>
      <c r="G87" s="193"/>
      <c r="H87" s="193"/>
      <c r="I87" s="193"/>
    </row>
    <row r="88" spans="2:9" ht="26.25" customHeight="1">
      <c r="B88" s="45" t="s">
        <v>443</v>
      </c>
      <c r="C88" s="193" t="s">
        <v>444</v>
      </c>
      <c r="D88" s="193"/>
      <c r="E88" s="193"/>
      <c r="F88" s="193"/>
      <c r="G88" s="193"/>
      <c r="H88" s="193"/>
      <c r="I88" s="193"/>
    </row>
    <row r="89" spans="2:9" ht="27.75" customHeight="1">
      <c r="B89" s="45" t="s">
        <v>445</v>
      </c>
      <c r="C89" s="193" t="s">
        <v>446</v>
      </c>
      <c r="D89" s="193"/>
      <c r="E89" s="193"/>
      <c r="F89" s="193"/>
      <c r="G89" s="193"/>
      <c r="H89" s="193"/>
      <c r="I89" s="193"/>
    </row>
    <row r="90" spans="2:9" ht="54.75" customHeight="1">
      <c r="B90" s="45" t="s">
        <v>447</v>
      </c>
      <c r="C90" s="193" t="s">
        <v>448</v>
      </c>
      <c r="D90" s="193"/>
      <c r="E90" s="193"/>
      <c r="F90" s="193"/>
      <c r="G90" s="193"/>
      <c r="H90" s="193"/>
      <c r="I90" s="193"/>
    </row>
    <row r="91" spans="2:9" ht="33" customHeight="1">
      <c r="B91" s="45" t="s">
        <v>449</v>
      </c>
      <c r="C91" s="193" t="s">
        <v>450</v>
      </c>
      <c r="D91" s="193"/>
      <c r="E91" s="193"/>
      <c r="F91" s="193"/>
      <c r="G91" s="193"/>
      <c r="H91" s="193"/>
      <c r="I91" s="193"/>
    </row>
    <row r="92" spans="2:9">
      <c r="B92" s="45" t="s">
        <v>451</v>
      </c>
      <c r="C92" s="193" t="s">
        <v>452</v>
      </c>
      <c r="D92" s="193"/>
      <c r="E92" s="193"/>
      <c r="F92" s="193"/>
      <c r="G92" s="193"/>
      <c r="H92" s="193"/>
      <c r="I92" s="193"/>
    </row>
    <row r="93" spans="2:9" ht="30.75" customHeight="1">
      <c r="B93" s="45" t="s">
        <v>255</v>
      </c>
      <c r="C93" s="193" t="s">
        <v>453</v>
      </c>
      <c r="D93" s="193"/>
      <c r="E93" s="193"/>
      <c r="F93" s="193"/>
      <c r="G93" s="193"/>
      <c r="H93" s="193"/>
      <c r="I93" s="193"/>
    </row>
    <row r="94" spans="2:9" ht="30.75" customHeight="1">
      <c r="B94" s="45" t="s">
        <v>454</v>
      </c>
      <c r="C94" s="193" t="s">
        <v>455</v>
      </c>
      <c r="D94" s="193"/>
      <c r="E94" s="193"/>
      <c r="F94" s="193"/>
      <c r="G94" s="193"/>
      <c r="H94" s="193"/>
      <c r="I94" s="19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7"/>
  <sheetViews>
    <sheetView topLeftCell="A12" workbookViewId="0">
      <selection activeCell="I27" sqref="I27"/>
    </sheetView>
  </sheetViews>
  <sheetFormatPr defaultRowHeight="12.75" customHeight="1"/>
  <cols>
    <col min="1" max="1" width="18.85546875" style="82" customWidth="1"/>
    <col min="2" max="4" width="20.5703125" customWidth="1"/>
    <col min="5" max="5" width="69.28515625"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26.1">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51.95">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8" customFormat="1" ht="135" customHeight="1">
      <c r="A15" s="105">
        <v>45327</v>
      </c>
      <c r="B15" s="104" t="s">
        <v>536</v>
      </c>
      <c r="C15" s="104" t="s">
        <v>555</v>
      </c>
      <c r="D15" s="104"/>
      <c r="E15" s="106" t="s">
        <v>556</v>
      </c>
    </row>
    <row r="16" spans="1:5" s="118" customFormat="1" ht="88.5" customHeight="1">
      <c r="A16" s="105">
        <v>45331</v>
      </c>
      <c r="B16" s="104" t="s">
        <v>536</v>
      </c>
      <c r="C16" s="104" t="s">
        <v>555</v>
      </c>
      <c r="D16" s="104"/>
      <c r="E16" s="106" t="s">
        <v>557</v>
      </c>
    </row>
    <row r="17" spans="1:5" s="93" customFormat="1" ht="12.95">
      <c r="A17" s="105">
        <v>45370</v>
      </c>
      <c r="B17" s="104" t="s">
        <v>536</v>
      </c>
      <c r="C17" s="104" t="s">
        <v>558</v>
      </c>
      <c r="D17" s="104"/>
      <c r="E17" s="106" t="s">
        <v>559</v>
      </c>
    </row>
    <row r="18" spans="1:5" ht="26.1">
      <c r="A18" s="121">
        <v>45426</v>
      </c>
      <c r="B18" s="122" t="s">
        <v>560</v>
      </c>
      <c r="C18" s="122" t="s">
        <v>561</v>
      </c>
      <c r="D18" s="122"/>
      <c r="E18" s="123" t="s">
        <v>562</v>
      </c>
    </row>
    <row r="19" spans="1:5" ht="26.1">
      <c r="A19" s="80">
        <v>45436</v>
      </c>
      <c r="B19" s="81" t="s">
        <v>544</v>
      </c>
      <c r="C19" s="81" t="s">
        <v>561</v>
      </c>
      <c r="D19" s="81"/>
      <c r="E19" s="84" t="s">
        <v>563</v>
      </c>
    </row>
    <row r="20" spans="1:5" ht="26.1">
      <c r="A20" s="80">
        <v>45436</v>
      </c>
      <c r="B20" s="81" t="s">
        <v>544</v>
      </c>
      <c r="C20" s="81" t="s">
        <v>561</v>
      </c>
      <c r="D20" s="81"/>
      <c r="E20" s="84" t="s">
        <v>564</v>
      </c>
    </row>
    <row r="21" spans="1:5" ht="12.95">
      <c r="A21" s="80">
        <v>45436</v>
      </c>
      <c r="B21" s="81" t="s">
        <v>544</v>
      </c>
      <c r="C21" s="81" t="s">
        <v>561</v>
      </c>
      <c r="D21" s="81"/>
      <c r="E21" s="84" t="s">
        <v>565</v>
      </c>
    </row>
    <row r="22" spans="1:5" ht="26.1">
      <c r="A22" s="124">
        <v>45436</v>
      </c>
      <c r="B22" s="125" t="s">
        <v>544</v>
      </c>
      <c r="C22" s="81" t="s">
        <v>561</v>
      </c>
      <c r="D22" s="125"/>
      <c r="E22" s="126" t="s">
        <v>566</v>
      </c>
    </row>
    <row r="23" spans="1:5" ht="39">
      <c r="A23" s="80">
        <v>45436</v>
      </c>
      <c r="B23" s="81" t="s">
        <v>544</v>
      </c>
      <c r="C23" s="81" t="s">
        <v>561</v>
      </c>
      <c r="D23" s="125"/>
      <c r="E23" s="126" t="s">
        <v>567</v>
      </c>
    </row>
    <row r="24" spans="1:5" ht="26.1">
      <c r="A24" s="80">
        <v>45457</v>
      </c>
      <c r="B24" s="81" t="s">
        <v>568</v>
      </c>
      <c r="C24" s="81" t="s">
        <v>569</v>
      </c>
      <c r="D24" s="81"/>
      <c r="E24" s="84" t="s">
        <v>570</v>
      </c>
    </row>
    <row r="25" spans="1:5" ht="12.75" customHeight="1">
      <c r="A25" s="80">
        <v>45460</v>
      </c>
      <c r="B25" s="81" t="s">
        <v>571</v>
      </c>
      <c r="C25" s="81" t="s">
        <v>569</v>
      </c>
      <c r="D25" s="81"/>
      <c r="E25" s="84" t="s">
        <v>572</v>
      </c>
    </row>
    <row r="26" spans="1:5" ht="51.95">
      <c r="A26" s="80">
        <v>45461</v>
      </c>
      <c r="B26" s="81" t="s">
        <v>544</v>
      </c>
      <c r="C26" s="81" t="s">
        <v>573</v>
      </c>
      <c r="D26" s="168">
        <v>33404</v>
      </c>
      <c r="E26" s="84" t="s">
        <v>574</v>
      </c>
    </row>
    <row r="27" spans="1:5" ht="51.95">
      <c r="A27" s="80">
        <v>45461</v>
      </c>
      <c r="B27" s="81" t="s">
        <v>544</v>
      </c>
      <c r="C27" s="81" t="s">
        <v>573</v>
      </c>
      <c r="D27" s="168"/>
      <c r="E27" s="84" t="s">
        <v>575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38"/>
  <sheetViews>
    <sheetView zoomScale="85" zoomScaleNormal="85" workbookViewId="0">
      <selection activeCell="B15" sqref="B15:D15"/>
    </sheetView>
  </sheetViews>
  <sheetFormatPr defaultColWidth="8.85546875" defaultRowHeight="11.45"/>
  <cols>
    <col min="1" max="5" width="30.85546875" style="55" customWidth="1"/>
    <col min="6"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214" t="s">
        <v>576</v>
      </c>
      <c r="C1" s="214"/>
      <c r="D1" s="214"/>
      <c r="E1" s="68"/>
      <c r="F1" s="69"/>
      <c r="G1" s="68"/>
      <c r="H1" s="70"/>
      <c r="I1" s="70"/>
      <c r="J1" s="70"/>
      <c r="K1" s="70"/>
      <c r="L1" s="70"/>
      <c r="M1" s="70"/>
    </row>
    <row r="2" spans="1:13" ht="30" customHeight="1">
      <c r="A2" s="96" t="s">
        <v>577</v>
      </c>
      <c r="B2" s="203" t="s">
        <v>578</v>
      </c>
      <c r="C2" s="203"/>
      <c r="D2" s="203"/>
      <c r="E2" s="68"/>
      <c r="F2" s="69"/>
      <c r="G2" s="68"/>
      <c r="H2" s="70"/>
      <c r="I2" s="70"/>
      <c r="J2" s="70"/>
      <c r="K2" s="70"/>
      <c r="L2" s="70"/>
      <c r="M2" s="70"/>
    </row>
    <row r="3" spans="1:13" ht="30" customHeight="1">
      <c r="A3" s="97" t="s">
        <v>579</v>
      </c>
      <c r="B3" s="215" t="s">
        <v>580</v>
      </c>
      <c r="C3" s="216"/>
      <c r="D3" s="216"/>
      <c r="E3" s="71"/>
      <c r="F3" s="72"/>
      <c r="G3" s="71"/>
      <c r="H3" s="73"/>
      <c r="I3" s="73"/>
      <c r="J3" s="73"/>
      <c r="K3" s="73"/>
      <c r="L3" s="73"/>
      <c r="M3" s="73"/>
    </row>
    <row r="4" spans="1:13" ht="82.5" customHeight="1">
      <c r="A4" s="98" t="s">
        <v>465</v>
      </c>
      <c r="B4" s="217" t="s">
        <v>581</v>
      </c>
      <c r="C4" s="218"/>
      <c r="D4" s="219"/>
      <c r="E4" s="74"/>
      <c r="F4" s="75"/>
      <c r="G4" s="74"/>
      <c r="H4" s="73"/>
      <c r="I4" s="73"/>
      <c r="J4" s="73"/>
      <c r="K4" s="73"/>
      <c r="L4" s="73"/>
      <c r="M4" s="73"/>
    </row>
    <row r="5" spans="1:13" ht="30" customHeight="1">
      <c r="A5" s="99" t="s">
        <v>582</v>
      </c>
      <c r="B5" s="211" t="s">
        <v>583</v>
      </c>
      <c r="C5" s="212"/>
      <c r="D5" s="213"/>
      <c r="E5" s="71" t="s">
        <v>584</v>
      </c>
      <c r="F5" s="72"/>
      <c r="G5" s="71"/>
      <c r="H5" s="73"/>
      <c r="I5" s="73"/>
      <c r="J5" s="73"/>
      <c r="K5" s="73"/>
      <c r="L5" s="73"/>
      <c r="M5" s="73"/>
    </row>
    <row r="6" spans="1:13" ht="30" customHeight="1">
      <c r="A6" s="99" t="s">
        <v>585</v>
      </c>
      <c r="B6" s="211" t="s">
        <v>586</v>
      </c>
      <c r="C6" s="212"/>
      <c r="D6" s="213"/>
      <c r="E6" s="71"/>
      <c r="F6" s="72"/>
      <c r="G6" s="71"/>
      <c r="H6" s="73"/>
      <c r="I6" s="73"/>
      <c r="J6" s="73"/>
      <c r="K6" s="73"/>
      <c r="L6" s="73"/>
      <c r="M6" s="73"/>
    </row>
    <row r="7" spans="1:13" ht="30" customHeight="1">
      <c r="A7" s="99" t="s">
        <v>587</v>
      </c>
      <c r="B7" s="205" t="s">
        <v>588</v>
      </c>
      <c r="C7" s="206"/>
      <c r="D7" s="207"/>
      <c r="E7" s="71"/>
      <c r="F7" s="72"/>
      <c r="G7" s="71"/>
      <c r="H7" s="73"/>
      <c r="I7" s="73"/>
      <c r="J7" s="73"/>
      <c r="K7" s="73"/>
      <c r="L7" s="73"/>
      <c r="M7" s="73"/>
    </row>
    <row r="8" spans="1:13" ht="30" customHeight="1">
      <c r="A8" s="99" t="s">
        <v>589</v>
      </c>
      <c r="B8" s="204" t="s">
        <v>536</v>
      </c>
      <c r="C8" s="204"/>
      <c r="D8" s="204"/>
      <c r="E8" s="71"/>
      <c r="F8" s="72"/>
      <c r="G8" s="71"/>
      <c r="H8" s="73"/>
      <c r="I8" s="73"/>
      <c r="J8" s="73"/>
      <c r="K8" s="73"/>
      <c r="L8" s="73"/>
      <c r="M8" s="73"/>
    </row>
    <row r="9" spans="1:13" ht="30" customHeight="1">
      <c r="A9" s="100" t="s">
        <v>252</v>
      </c>
      <c r="B9" s="210" t="s">
        <v>513</v>
      </c>
      <c r="C9" s="210"/>
      <c r="D9" s="210"/>
      <c r="E9" s="71"/>
      <c r="F9" s="72"/>
      <c r="G9" s="71"/>
      <c r="H9" s="73"/>
      <c r="I9" s="73"/>
      <c r="J9" s="73"/>
      <c r="K9" s="73"/>
      <c r="L9" s="73"/>
      <c r="M9" s="73"/>
    </row>
    <row r="10" spans="1:13" ht="30" customHeight="1">
      <c r="A10" s="100" t="s">
        <v>590</v>
      </c>
      <c r="B10" s="211" t="s">
        <v>591</v>
      </c>
      <c r="C10" s="212"/>
      <c r="D10" s="213"/>
      <c r="E10" s="71"/>
      <c r="F10" s="72"/>
      <c r="G10" s="71"/>
      <c r="H10" s="73"/>
      <c r="I10" s="73"/>
      <c r="J10" s="73"/>
      <c r="K10" s="73"/>
      <c r="L10" s="73"/>
      <c r="M10" s="73"/>
    </row>
    <row r="11" spans="1:13" ht="30" hidden="1" customHeight="1">
      <c r="A11" s="100" t="s">
        <v>592</v>
      </c>
      <c r="B11" s="204"/>
      <c r="C11" s="204"/>
      <c r="D11" s="204"/>
      <c r="E11" s="72"/>
      <c r="F11" s="72"/>
      <c r="G11" s="76"/>
      <c r="H11" s="73"/>
      <c r="I11" s="73"/>
      <c r="J11" s="73"/>
      <c r="K11" s="73"/>
      <c r="L11" s="73"/>
      <c r="M11" s="73"/>
    </row>
    <row r="12" spans="1:13" ht="30" customHeight="1">
      <c r="A12" s="100" t="s">
        <v>593</v>
      </c>
      <c r="B12" s="209" t="s">
        <v>594</v>
      </c>
      <c r="C12" s="209"/>
      <c r="D12" s="209"/>
      <c r="E12" s="72"/>
      <c r="F12" s="72"/>
      <c r="G12" s="76"/>
      <c r="H12" s="73"/>
      <c r="I12" s="73"/>
      <c r="J12" s="73"/>
      <c r="K12" s="73"/>
      <c r="L12" s="73"/>
      <c r="M12" s="73"/>
    </row>
    <row r="13" spans="1:13" ht="19.7" hidden="1" customHeight="1">
      <c r="A13" s="99" t="s">
        <v>467</v>
      </c>
      <c r="B13" s="204"/>
      <c r="C13" s="204"/>
      <c r="D13" s="204"/>
      <c r="E13" s="71"/>
      <c r="F13" s="72"/>
      <c r="G13" s="71"/>
      <c r="H13" s="73"/>
      <c r="I13" s="73"/>
      <c r="J13" s="73"/>
      <c r="K13" s="73"/>
      <c r="L13" s="73"/>
      <c r="M13" s="73"/>
    </row>
    <row r="14" spans="1:13" s="89" customFormat="1" ht="24.4" customHeight="1">
      <c r="A14" s="101" t="s">
        <v>595</v>
      </c>
      <c r="B14" s="200" t="s">
        <v>596</v>
      </c>
      <c r="C14" s="201"/>
      <c r="D14" s="202"/>
      <c r="E14" s="86"/>
      <c r="F14" s="87"/>
      <c r="G14" s="86"/>
      <c r="H14" s="88"/>
      <c r="I14" s="88"/>
      <c r="J14" s="88"/>
      <c r="K14" s="88"/>
      <c r="L14" s="88"/>
      <c r="M14" s="88"/>
    </row>
    <row r="15" spans="1:13" ht="93.75" customHeight="1">
      <c r="A15" s="99" t="s">
        <v>597</v>
      </c>
      <c r="B15" s="209" t="s">
        <v>598</v>
      </c>
      <c r="C15" s="209"/>
      <c r="D15" s="209"/>
      <c r="E15" s="71"/>
      <c r="F15" s="72"/>
      <c r="G15" s="71"/>
      <c r="H15" s="76"/>
      <c r="I15" s="76"/>
      <c r="J15" s="73"/>
      <c r="K15" s="73"/>
      <c r="L15" s="73"/>
      <c r="M15" s="73"/>
    </row>
    <row r="16" spans="1:13" ht="21.6" hidden="1" customHeight="1">
      <c r="A16" s="99" t="s">
        <v>471</v>
      </c>
      <c r="B16" s="204"/>
      <c r="C16" s="204"/>
      <c r="D16" s="204"/>
      <c r="E16" s="71"/>
      <c r="F16" s="72"/>
      <c r="G16" s="71"/>
      <c r="H16" s="73"/>
      <c r="I16" s="73"/>
      <c r="J16" s="73"/>
      <c r="K16" s="73"/>
      <c r="L16" s="73"/>
      <c r="M16" s="73"/>
    </row>
    <row r="17" spans="1:24" ht="18" hidden="1" customHeight="1">
      <c r="A17" s="101" t="s">
        <v>473</v>
      </c>
      <c r="B17" s="205" t="s">
        <v>60</v>
      </c>
      <c r="C17" s="206"/>
      <c r="D17" s="207"/>
      <c r="E17" s="71"/>
      <c r="F17" s="72"/>
      <c r="G17" s="71"/>
      <c r="H17" s="73"/>
      <c r="I17" s="73"/>
      <c r="J17" s="73"/>
      <c r="K17" s="73"/>
      <c r="L17" s="73"/>
      <c r="M17" s="73"/>
    </row>
    <row r="18" spans="1:24" ht="20.100000000000001" customHeight="1"/>
    <row r="19" spans="1:24" s="77" customFormat="1">
      <c r="A19" s="72"/>
      <c r="B19" s="72"/>
      <c r="C19" s="72"/>
      <c r="D19" s="72"/>
      <c r="E19" s="72"/>
      <c r="F19" s="72"/>
      <c r="G19" s="72"/>
      <c r="H19" s="72"/>
      <c r="I19" s="72"/>
      <c r="J19" s="72"/>
      <c r="K19" s="71"/>
      <c r="L19" s="71"/>
      <c r="M19" s="71"/>
      <c r="N19" s="71"/>
      <c r="O19" s="71"/>
      <c r="P19" s="71"/>
      <c r="Q19" s="71"/>
      <c r="R19" s="71"/>
      <c r="S19" s="71"/>
      <c r="X19" s="71"/>
    </row>
    <row r="20" spans="1:24" s="77" customFormat="1">
      <c r="A20" s="208" t="s">
        <v>599</v>
      </c>
      <c r="B20" s="208"/>
      <c r="C20" s="208"/>
      <c r="D20" s="208"/>
      <c r="E20" s="208"/>
      <c r="F20" s="72"/>
      <c r="G20" s="72"/>
      <c r="H20" s="72"/>
      <c r="I20" s="72"/>
      <c r="J20" s="72"/>
      <c r="K20" s="71"/>
      <c r="L20" s="71"/>
      <c r="M20" s="71"/>
      <c r="N20" s="71"/>
      <c r="O20" s="71"/>
      <c r="P20" s="71"/>
      <c r="Q20" s="71"/>
      <c r="R20" s="71"/>
      <c r="S20" s="71"/>
      <c r="X20" s="71"/>
    </row>
    <row r="21" spans="1:24" s="66" customFormat="1" ht="30" customHeight="1">
      <c r="A21" s="102" t="s">
        <v>502</v>
      </c>
      <c r="B21" s="103" t="s">
        <v>434</v>
      </c>
      <c r="C21" s="102" t="s">
        <v>439</v>
      </c>
      <c r="D21" s="102" t="s">
        <v>600</v>
      </c>
      <c r="E21" s="102" t="s">
        <v>601</v>
      </c>
      <c r="F21" s="102" t="s">
        <v>602</v>
      </c>
      <c r="G21" s="102" t="s">
        <v>4</v>
      </c>
      <c r="H21" s="103" t="s">
        <v>603</v>
      </c>
      <c r="I21" s="102" t="s">
        <v>604</v>
      </c>
      <c r="J21" s="65"/>
      <c r="K21" s="59"/>
      <c r="L21" s="59"/>
      <c r="M21" s="59"/>
      <c r="N21" s="59"/>
      <c r="O21" s="59"/>
      <c r="T21" s="59"/>
    </row>
    <row r="22" spans="1:24" s="108" customFormat="1" ht="84">
      <c r="A22" s="170">
        <v>1</v>
      </c>
      <c r="B22" s="167" t="s">
        <v>605</v>
      </c>
      <c r="C22" s="171" t="s">
        <v>606</v>
      </c>
      <c r="D22" s="172" t="s">
        <v>606</v>
      </c>
      <c r="E22" s="173" t="s">
        <v>607</v>
      </c>
      <c r="F22" s="174" t="s">
        <v>608</v>
      </c>
      <c r="G22" s="171" t="s">
        <v>609</v>
      </c>
      <c r="H22" s="171" t="s">
        <v>610</v>
      </c>
      <c r="I22" s="171" t="s">
        <v>611</v>
      </c>
      <c r="K22" s="109"/>
      <c r="L22" s="109"/>
      <c r="M22" s="109"/>
      <c r="N22" s="109"/>
      <c r="O22" s="109"/>
      <c r="T22" s="109"/>
    </row>
    <row r="23" spans="1:24" s="108" customFormat="1" ht="84">
      <c r="A23" s="170">
        <v>2</v>
      </c>
      <c r="B23" s="167" t="s">
        <v>612</v>
      </c>
      <c r="C23" s="171" t="s">
        <v>613</v>
      </c>
      <c r="D23" s="172" t="s">
        <v>613</v>
      </c>
      <c r="E23" s="173" t="s">
        <v>614</v>
      </c>
      <c r="F23" s="174" t="s">
        <v>615</v>
      </c>
      <c r="G23" s="171" t="s">
        <v>616</v>
      </c>
      <c r="H23" s="171" t="s">
        <v>617</v>
      </c>
      <c r="I23" s="171" t="s">
        <v>611</v>
      </c>
      <c r="J23" s="117"/>
      <c r="K23" s="109"/>
      <c r="L23" s="109"/>
      <c r="M23" s="109"/>
      <c r="N23" s="109"/>
      <c r="O23" s="109"/>
      <c r="T23" s="109"/>
    </row>
    <row r="24" spans="1:24" s="108" customFormat="1" ht="84">
      <c r="A24" s="170">
        <v>3</v>
      </c>
      <c r="B24" s="167" t="s">
        <v>618</v>
      </c>
      <c r="C24" s="171" t="s">
        <v>619</v>
      </c>
      <c r="D24" s="172" t="s">
        <v>619</v>
      </c>
      <c r="E24" s="173" t="s">
        <v>607</v>
      </c>
      <c r="F24" s="174" t="s">
        <v>620</v>
      </c>
      <c r="G24" s="171" t="s">
        <v>609</v>
      </c>
      <c r="H24" s="171" t="s">
        <v>617</v>
      </c>
      <c r="I24" s="171" t="s">
        <v>611</v>
      </c>
      <c r="K24" s="109"/>
      <c r="L24" s="109"/>
      <c r="M24" s="109"/>
      <c r="N24" s="109"/>
      <c r="O24" s="109"/>
      <c r="T24" s="109"/>
    </row>
    <row r="25" spans="1:24" s="108" customFormat="1" ht="69" customHeight="1">
      <c r="A25" s="170">
        <v>4</v>
      </c>
      <c r="B25" s="167" t="s">
        <v>621</v>
      </c>
      <c r="C25" s="171" t="s">
        <v>622</v>
      </c>
      <c r="D25" s="175" t="s">
        <v>623</v>
      </c>
      <c r="E25" s="176" t="s">
        <v>607</v>
      </c>
      <c r="F25" s="174" t="s">
        <v>624</v>
      </c>
      <c r="G25" s="171" t="s">
        <v>616</v>
      </c>
      <c r="H25" s="171" t="s">
        <v>617</v>
      </c>
      <c r="I25" s="171" t="s">
        <v>611</v>
      </c>
      <c r="K25" s="109"/>
      <c r="L25" s="109"/>
      <c r="M25" s="109"/>
      <c r="N25" s="109"/>
      <c r="O25" s="109"/>
      <c r="T25" s="109"/>
    </row>
    <row r="26" spans="1:24" s="108" customFormat="1" ht="108">
      <c r="A26" s="170">
        <v>5</v>
      </c>
      <c r="B26" s="167" t="s">
        <v>625</v>
      </c>
      <c r="C26" s="171" t="s">
        <v>626</v>
      </c>
      <c r="D26" s="175" t="s">
        <v>627</v>
      </c>
      <c r="E26" s="176" t="s">
        <v>607</v>
      </c>
      <c r="F26" s="174" t="s">
        <v>628</v>
      </c>
      <c r="G26" s="171" t="s">
        <v>629</v>
      </c>
      <c r="H26" s="171" t="s">
        <v>617</v>
      </c>
      <c r="I26" s="171" t="s">
        <v>611</v>
      </c>
      <c r="J26" s="117"/>
      <c r="K26" s="109"/>
      <c r="L26" s="109"/>
      <c r="M26" s="109"/>
      <c r="N26" s="109"/>
      <c r="O26" s="109"/>
      <c r="T26" s="109"/>
    </row>
    <row r="27" spans="1:24" s="113" customFormat="1" ht="20.100000000000001" customHeight="1">
      <c r="F27" s="109"/>
      <c r="G27" s="109"/>
      <c r="H27" s="109"/>
      <c r="I27" s="109"/>
      <c r="J27" s="109"/>
    </row>
    <row r="28" spans="1:24" s="113" customFormat="1" ht="20.100000000000001" customHeight="1">
      <c r="F28" s="109"/>
      <c r="G28" s="109"/>
      <c r="H28" s="109"/>
      <c r="I28" s="109"/>
      <c r="J28" s="109"/>
    </row>
    <row r="29" spans="1:24" s="113" customFormat="1" ht="20.100000000000001" customHeight="1">
      <c r="F29" s="109"/>
      <c r="G29" s="109"/>
      <c r="H29" s="109"/>
      <c r="I29" s="109"/>
      <c r="J29" s="109"/>
    </row>
    <row r="30" spans="1:24" s="113" customFormat="1" ht="20.100000000000001" customHeight="1">
      <c r="F30" s="109"/>
      <c r="G30" s="109"/>
      <c r="H30" s="109"/>
      <c r="I30" s="109"/>
      <c r="J30" s="109"/>
    </row>
    <row r="31" spans="1:24" s="113" customFormat="1" ht="20.100000000000001" customHeight="1">
      <c r="F31" s="109"/>
      <c r="G31" s="109"/>
      <c r="H31" s="109"/>
      <c r="I31" s="109"/>
      <c r="J31" s="109"/>
    </row>
    <row r="32" spans="1:24" s="113" customFormat="1" ht="20.100000000000001" customHeight="1">
      <c r="F32" s="109"/>
      <c r="G32" s="109"/>
      <c r="H32" s="109"/>
      <c r="I32" s="109"/>
      <c r="J32" s="109"/>
    </row>
    <row r="33" spans="6:10" s="113" customFormat="1" ht="20.100000000000001" customHeight="1">
      <c r="F33" s="109"/>
      <c r="G33" s="109"/>
      <c r="H33" s="109"/>
      <c r="I33" s="109"/>
      <c r="J33" s="109"/>
    </row>
    <row r="34" spans="6:10" s="113" customFormat="1"/>
    <row r="35" spans="6:10" s="113" customFormat="1"/>
    <row r="36" spans="6:10" s="113" customFormat="1"/>
    <row r="37" spans="6:10" s="113" customFormat="1"/>
    <row r="38" spans="6:10">
      <c r="F38" s="55"/>
      <c r="G38" s="55"/>
      <c r="H38" s="55"/>
      <c r="I38" s="55"/>
      <c r="J38"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012- Smart'!A1" display="SITFTS-0012 - Smart" xr:uid="{6A15F173-0C32-4C60-8A3E-7AAB8F281695}"/>
    <hyperlink ref="D22" location="'SITFTS0012- Trad COR'!A1" display="SITFTS-0012 - Trad COR" xr:uid="{785CBBA0-1A4F-435E-B044-EB9A1E155D1B}"/>
    <hyperlink ref="D24" location="'SITFTS0012- Trad Agreed'!A1" display="SITFTS-0012 - Trad Agreed" xr:uid="{DE7B72E0-6859-4750-A5EF-ED390B5693B6}"/>
    <hyperlink ref="D25" location="'SITFTS0012- Smart Agreed'!A1" display="SITFTS-0012 - Smart Agreed" xr:uid="{87B91B79-E913-4DF0-97C6-FAA48CDDD897}"/>
    <hyperlink ref="D26" location="'SITFTS0012- Advanced Single'!A1" display="SITFTS-0012 - Advanced Single" xr:uid="{B849C3B4-D26E-4173-956B-721AE4B96AA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08A8-6F76-4142-AD4C-E7CC97A0215D}">
  <sheetPr>
    <tabColor rgb="FFFFFF00"/>
  </sheetPr>
  <dimension ref="A1:Z38"/>
  <sheetViews>
    <sheetView tabSelected="1" topLeftCell="D15" zoomScale="85" zoomScaleNormal="85" workbookViewId="0">
      <selection activeCell="G22" sqref="G22"/>
    </sheetView>
  </sheetViews>
  <sheetFormatPr defaultColWidth="8.85546875" defaultRowHeight="12"/>
  <cols>
    <col min="1" max="7" width="30.85546875" style="55" customWidth="1"/>
    <col min="8" max="10" width="30.85546875" style="59" customWidth="1"/>
    <col min="11" max="11" width="34.140625" style="59" customWidth="1"/>
    <col min="12" max="12" width="20.85546875" style="59" customWidth="1"/>
    <col min="13" max="13" width="15.85546875" style="55" customWidth="1"/>
    <col min="14" max="14" width="25.85546875" style="55" customWidth="1"/>
    <col min="15" max="15" width="26.140625" style="55" customWidth="1"/>
    <col min="16" max="16" width="27.85546875" style="55" bestFit="1" customWidth="1"/>
    <col min="17" max="17" width="23.140625" style="55" bestFit="1" customWidth="1"/>
    <col min="18" max="18" width="28.85546875" style="55" bestFit="1" customWidth="1"/>
    <col min="19" max="19" width="23.140625" style="55" bestFit="1" customWidth="1"/>
    <col min="20" max="20" width="28.85546875" style="55" bestFit="1" customWidth="1"/>
    <col min="21" max="21" width="20.140625" style="55" bestFit="1" customWidth="1"/>
    <col min="22" max="22" width="12.85546875" style="55" customWidth="1"/>
    <col min="23" max="25" width="10.5703125" style="55" bestFit="1" customWidth="1"/>
    <col min="26" max="26" width="28.85546875" style="55" bestFit="1" customWidth="1"/>
    <col min="27" max="16384" width="8.85546875" style="55"/>
  </cols>
  <sheetData>
    <row r="1" spans="1:15" ht="30" customHeight="1">
      <c r="A1" s="95" t="s">
        <v>461</v>
      </c>
      <c r="B1" s="214" t="s">
        <v>576</v>
      </c>
      <c r="C1" s="214"/>
      <c r="D1" s="214"/>
      <c r="E1" s="214"/>
      <c r="F1" s="214"/>
      <c r="G1" s="68"/>
      <c r="H1" s="69"/>
      <c r="I1" s="68"/>
      <c r="J1" s="70"/>
      <c r="K1" s="70"/>
      <c r="L1" s="70"/>
      <c r="M1" s="70"/>
      <c r="N1" s="70"/>
      <c r="O1" s="70"/>
    </row>
    <row r="2" spans="1:15" ht="30" customHeight="1">
      <c r="A2" s="96" t="s">
        <v>577</v>
      </c>
      <c r="B2" s="203" t="s">
        <v>578</v>
      </c>
      <c r="C2" s="203"/>
      <c r="D2" s="203"/>
      <c r="E2" s="203"/>
      <c r="F2" s="203"/>
      <c r="G2" s="68"/>
      <c r="H2" s="69"/>
      <c r="I2" s="68"/>
      <c r="J2" s="70"/>
      <c r="K2" s="70"/>
      <c r="L2" s="70"/>
      <c r="M2" s="70"/>
      <c r="N2" s="70"/>
      <c r="O2" s="70"/>
    </row>
    <row r="3" spans="1:15" ht="30" customHeight="1">
      <c r="A3" s="97" t="s">
        <v>579</v>
      </c>
      <c r="B3" s="215" t="s">
        <v>580</v>
      </c>
      <c r="C3" s="216"/>
      <c r="D3" s="216"/>
      <c r="E3" s="216"/>
      <c r="F3" s="216"/>
      <c r="G3" s="71"/>
      <c r="H3" s="72"/>
      <c r="I3" s="71"/>
      <c r="J3" s="73"/>
      <c r="K3" s="73"/>
      <c r="L3" s="73"/>
      <c r="M3" s="73"/>
      <c r="N3" s="73"/>
      <c r="O3" s="73"/>
    </row>
    <row r="4" spans="1:15" ht="82.5" customHeight="1">
      <c r="A4" s="98" t="s">
        <v>465</v>
      </c>
      <c r="B4" s="217" t="s">
        <v>581</v>
      </c>
      <c r="C4" s="218"/>
      <c r="D4" s="218"/>
      <c r="E4" s="218"/>
      <c r="F4" s="219"/>
      <c r="G4" s="74"/>
      <c r="H4" s="75"/>
      <c r="I4" s="74"/>
      <c r="J4" s="73"/>
      <c r="K4" s="73"/>
      <c r="L4" s="73"/>
      <c r="M4" s="73"/>
      <c r="N4" s="73"/>
      <c r="O4" s="73"/>
    </row>
    <row r="5" spans="1:15" ht="30" customHeight="1">
      <c r="A5" s="99" t="s">
        <v>582</v>
      </c>
      <c r="B5" s="211" t="s">
        <v>583</v>
      </c>
      <c r="C5" s="212"/>
      <c r="D5" s="212"/>
      <c r="E5" s="212"/>
      <c r="F5" s="213"/>
      <c r="G5" s="71" t="s">
        <v>584</v>
      </c>
      <c r="H5" s="72"/>
      <c r="I5" s="71"/>
      <c r="J5" s="73"/>
      <c r="K5" s="73"/>
      <c r="L5" s="73"/>
      <c r="M5" s="73"/>
      <c r="N5" s="73"/>
      <c r="O5" s="73"/>
    </row>
    <row r="6" spans="1:15" ht="30" customHeight="1">
      <c r="A6" s="99" t="s">
        <v>585</v>
      </c>
      <c r="B6" s="211" t="s">
        <v>586</v>
      </c>
      <c r="C6" s="212"/>
      <c r="D6" s="212"/>
      <c r="E6" s="212"/>
      <c r="F6" s="213"/>
      <c r="G6" s="71"/>
      <c r="H6" s="72"/>
      <c r="I6" s="71"/>
      <c r="J6" s="73"/>
      <c r="K6" s="73"/>
      <c r="L6" s="73"/>
      <c r="M6" s="73"/>
      <c r="N6" s="73"/>
      <c r="O6" s="73"/>
    </row>
    <row r="7" spans="1:15" ht="30" customHeight="1">
      <c r="A7" s="99" t="s">
        <v>587</v>
      </c>
      <c r="B7" s="205" t="s">
        <v>588</v>
      </c>
      <c r="C7" s="206"/>
      <c r="D7" s="206"/>
      <c r="E7" s="206"/>
      <c r="F7" s="207"/>
      <c r="G7" s="71"/>
      <c r="H7" s="72"/>
      <c r="I7" s="71"/>
      <c r="J7" s="73"/>
      <c r="K7" s="73"/>
      <c r="L7" s="73"/>
      <c r="M7" s="73"/>
      <c r="N7" s="73"/>
      <c r="O7" s="73"/>
    </row>
    <row r="8" spans="1:15" ht="30" customHeight="1">
      <c r="A8" s="99" t="s">
        <v>589</v>
      </c>
      <c r="B8" s="204" t="s">
        <v>536</v>
      </c>
      <c r="C8" s="204"/>
      <c r="D8" s="204"/>
      <c r="E8" s="204"/>
      <c r="F8" s="204"/>
      <c r="G8" s="71"/>
      <c r="H8" s="72"/>
      <c r="I8" s="71"/>
      <c r="J8" s="73"/>
      <c r="K8" s="73"/>
      <c r="L8" s="73"/>
      <c r="M8" s="73"/>
      <c r="N8" s="73"/>
      <c r="O8" s="73"/>
    </row>
    <row r="9" spans="1:15" ht="30" customHeight="1">
      <c r="A9" s="100" t="s">
        <v>252</v>
      </c>
      <c r="B9" s="210" t="s">
        <v>513</v>
      </c>
      <c r="C9" s="210"/>
      <c r="D9" s="210"/>
      <c r="E9" s="210"/>
      <c r="F9" s="210"/>
      <c r="G9" s="71"/>
      <c r="H9" s="72"/>
      <c r="I9" s="71"/>
      <c r="J9" s="73"/>
      <c r="K9" s="73"/>
      <c r="L9" s="73"/>
      <c r="M9" s="73"/>
      <c r="N9" s="73"/>
      <c r="O9" s="73"/>
    </row>
    <row r="10" spans="1:15" ht="30" customHeight="1">
      <c r="A10" s="100" t="s">
        <v>590</v>
      </c>
      <c r="B10" s="211" t="s">
        <v>591</v>
      </c>
      <c r="C10" s="212"/>
      <c r="D10" s="212"/>
      <c r="E10" s="212"/>
      <c r="F10" s="213"/>
      <c r="G10" s="71"/>
      <c r="H10" s="72"/>
      <c r="I10" s="71"/>
      <c r="J10" s="73"/>
      <c r="K10" s="73"/>
      <c r="L10" s="73"/>
      <c r="M10" s="73"/>
      <c r="N10" s="73"/>
      <c r="O10" s="73"/>
    </row>
    <row r="11" spans="1:15" ht="30" hidden="1" customHeight="1">
      <c r="A11" s="100" t="s">
        <v>592</v>
      </c>
      <c r="B11" s="204"/>
      <c r="C11" s="204"/>
      <c r="D11" s="204"/>
      <c r="E11" s="204"/>
      <c r="F11" s="204"/>
      <c r="G11" s="72"/>
      <c r="H11" s="72"/>
      <c r="I11" s="76"/>
      <c r="J11" s="73"/>
      <c r="K11" s="73"/>
      <c r="L11" s="73"/>
      <c r="M11" s="73"/>
      <c r="N11" s="73"/>
      <c r="O11" s="73"/>
    </row>
    <row r="12" spans="1:15" ht="30" customHeight="1">
      <c r="A12" s="100" t="s">
        <v>593</v>
      </c>
      <c r="B12" s="209" t="s">
        <v>594</v>
      </c>
      <c r="C12" s="209"/>
      <c r="D12" s="209"/>
      <c r="E12" s="209"/>
      <c r="F12" s="209"/>
      <c r="G12" s="72"/>
      <c r="H12" s="72"/>
      <c r="I12" s="76"/>
      <c r="J12" s="73"/>
      <c r="K12" s="73"/>
      <c r="L12" s="73"/>
      <c r="M12" s="73"/>
      <c r="N12" s="73"/>
      <c r="O12" s="73"/>
    </row>
    <row r="13" spans="1:15" ht="19.7" hidden="1" customHeight="1">
      <c r="A13" s="99" t="s">
        <v>467</v>
      </c>
      <c r="B13" s="204"/>
      <c r="C13" s="204"/>
      <c r="D13" s="204"/>
      <c r="E13" s="204"/>
      <c r="F13" s="204"/>
      <c r="G13" s="71"/>
      <c r="H13" s="72"/>
      <c r="I13" s="71"/>
      <c r="J13" s="73"/>
      <c r="K13" s="73"/>
      <c r="L13" s="73"/>
      <c r="M13" s="73"/>
      <c r="N13" s="73"/>
      <c r="O13" s="73"/>
    </row>
    <row r="14" spans="1:15" s="89" customFormat="1" ht="24.4" customHeight="1">
      <c r="A14" s="101" t="s">
        <v>595</v>
      </c>
      <c r="B14" s="200" t="s">
        <v>596</v>
      </c>
      <c r="C14" s="201"/>
      <c r="D14" s="201"/>
      <c r="E14" s="201"/>
      <c r="F14" s="202"/>
      <c r="G14" s="86"/>
      <c r="H14" s="87"/>
      <c r="I14" s="86"/>
      <c r="J14" s="88"/>
      <c r="K14" s="88"/>
      <c r="L14" s="88"/>
      <c r="M14" s="88"/>
      <c r="N14" s="88"/>
      <c r="O14" s="88"/>
    </row>
    <row r="15" spans="1:15" ht="93.75" customHeight="1">
      <c r="A15" s="99" t="s">
        <v>597</v>
      </c>
      <c r="B15" s="209" t="s">
        <v>598</v>
      </c>
      <c r="C15" s="209"/>
      <c r="D15" s="209"/>
      <c r="E15" s="209"/>
      <c r="F15" s="209"/>
      <c r="G15" s="71"/>
      <c r="H15" s="72"/>
      <c r="I15" s="71"/>
      <c r="J15" s="76"/>
      <c r="K15" s="76"/>
      <c r="L15" s="73"/>
      <c r="M15" s="73"/>
      <c r="N15" s="73"/>
      <c r="O15" s="73"/>
    </row>
    <row r="16" spans="1:15" ht="21.6" hidden="1" customHeight="1">
      <c r="A16" s="99" t="s">
        <v>471</v>
      </c>
      <c r="B16" s="204"/>
      <c r="C16" s="204"/>
      <c r="D16" s="204"/>
      <c r="E16" s="204"/>
      <c r="F16" s="204"/>
      <c r="G16" s="71"/>
      <c r="H16" s="72"/>
      <c r="I16" s="71"/>
      <c r="J16" s="73"/>
      <c r="K16" s="73"/>
      <c r="L16" s="73"/>
      <c r="M16" s="73"/>
      <c r="N16" s="73"/>
      <c r="O16" s="73"/>
    </row>
    <row r="17" spans="1:26" ht="18" hidden="1" customHeight="1">
      <c r="A17" s="101" t="s">
        <v>473</v>
      </c>
      <c r="B17" s="205" t="s">
        <v>60</v>
      </c>
      <c r="C17" s="206"/>
      <c r="D17" s="206"/>
      <c r="E17" s="206"/>
      <c r="F17" s="207"/>
      <c r="G17" s="71"/>
      <c r="H17" s="72"/>
      <c r="I17" s="71"/>
      <c r="J17" s="73"/>
      <c r="K17" s="73"/>
      <c r="L17" s="73"/>
      <c r="M17" s="73"/>
      <c r="N17" s="73"/>
      <c r="O17" s="73"/>
    </row>
    <row r="18" spans="1:26" ht="20.100000000000001" customHeight="1"/>
    <row r="19" spans="1:26" s="77" customFormat="1">
      <c r="A19" s="72"/>
      <c r="B19" s="72"/>
      <c r="C19" s="72"/>
      <c r="D19" s="72"/>
      <c r="E19" s="72"/>
      <c r="F19" s="72"/>
      <c r="G19" s="72"/>
      <c r="H19" s="72"/>
      <c r="I19" s="72"/>
      <c r="J19" s="72"/>
      <c r="K19" s="72"/>
      <c r="L19" s="72"/>
      <c r="M19" s="71"/>
      <c r="N19" s="71"/>
      <c r="O19" s="71"/>
      <c r="P19" s="71"/>
      <c r="Q19" s="71"/>
      <c r="R19" s="71"/>
      <c r="S19" s="71"/>
      <c r="T19" s="71"/>
      <c r="U19" s="71"/>
      <c r="Z19" s="71"/>
    </row>
    <row r="20" spans="1:26" s="77" customFormat="1">
      <c r="A20" s="208" t="s">
        <v>599</v>
      </c>
      <c r="B20" s="208"/>
      <c r="C20" s="208"/>
      <c r="D20" s="208"/>
      <c r="E20" s="208"/>
      <c r="F20" s="208"/>
      <c r="G20" s="208"/>
      <c r="H20" s="72"/>
      <c r="I20" s="72"/>
      <c r="J20" s="72"/>
      <c r="K20" s="72"/>
      <c r="L20" s="72"/>
      <c r="M20" s="71"/>
      <c r="N20" s="71"/>
      <c r="O20" s="71"/>
      <c r="P20" s="71"/>
      <c r="Q20" s="71"/>
      <c r="R20" s="71"/>
      <c r="S20" s="71"/>
      <c r="T20" s="71"/>
      <c r="U20" s="71"/>
      <c r="Z20" s="71"/>
    </row>
    <row r="21" spans="1:26" s="66" customFormat="1" ht="30" customHeight="1">
      <c r="A21" s="102" t="s">
        <v>502</v>
      </c>
      <c r="B21" s="103" t="s">
        <v>434</v>
      </c>
      <c r="C21" s="102" t="s">
        <v>439</v>
      </c>
      <c r="D21" s="229" t="s">
        <v>630</v>
      </c>
      <c r="E21" s="229" t="s">
        <v>631</v>
      </c>
      <c r="F21" s="102" t="s">
        <v>600</v>
      </c>
      <c r="G21" s="102" t="s">
        <v>601</v>
      </c>
      <c r="H21" s="102" t="s">
        <v>602</v>
      </c>
      <c r="I21" s="102" t="s">
        <v>4</v>
      </c>
      <c r="J21" s="103" t="s">
        <v>603</v>
      </c>
      <c r="K21" s="102" t="s">
        <v>604</v>
      </c>
      <c r="L21" s="65"/>
      <c r="M21" s="59"/>
      <c r="N21" s="59"/>
      <c r="O21" s="59"/>
      <c r="P21" s="59"/>
      <c r="Q21" s="59"/>
      <c r="V21" s="59"/>
    </row>
    <row r="22" spans="1:26" s="108" customFormat="1" ht="75.75">
      <c r="A22" s="170">
        <v>1</v>
      </c>
      <c r="B22" s="167" t="s">
        <v>605</v>
      </c>
      <c r="C22" s="171" t="s">
        <v>606</v>
      </c>
      <c r="D22" s="171" t="s">
        <v>632</v>
      </c>
      <c r="E22" s="230" t="str">
        <f>B22&amp;D22</f>
        <v>SITFTS-0012 TC01 - Trad COR</v>
      </c>
      <c r="F22" s="172" t="s">
        <v>606</v>
      </c>
      <c r="G22" s="238" t="s">
        <v>614</v>
      </c>
      <c r="H22" s="174" t="s">
        <v>608</v>
      </c>
      <c r="I22" s="171" t="s">
        <v>609</v>
      </c>
      <c r="J22" s="171" t="s">
        <v>610</v>
      </c>
      <c r="K22" s="171" t="s">
        <v>611</v>
      </c>
      <c r="M22" s="109"/>
      <c r="N22" s="109"/>
      <c r="O22" s="109"/>
      <c r="P22" s="109"/>
      <c r="Q22" s="109"/>
      <c r="V22" s="109"/>
    </row>
    <row r="23" spans="1:26" s="108" customFormat="1" ht="75.75">
      <c r="A23" s="170">
        <v>2</v>
      </c>
      <c r="B23" s="167" t="s">
        <v>612</v>
      </c>
      <c r="C23" s="171" t="s">
        <v>613</v>
      </c>
      <c r="D23" s="171"/>
      <c r="E23" s="171"/>
      <c r="F23" s="172" t="s">
        <v>613</v>
      </c>
      <c r="G23" s="173" t="s">
        <v>614</v>
      </c>
      <c r="H23" s="174" t="s">
        <v>615</v>
      </c>
      <c r="I23" s="171" t="s">
        <v>616</v>
      </c>
      <c r="J23" s="171" t="s">
        <v>617</v>
      </c>
      <c r="K23" s="171" t="s">
        <v>611</v>
      </c>
      <c r="L23" s="117"/>
      <c r="M23" s="109"/>
      <c r="N23" s="109"/>
      <c r="O23" s="109"/>
      <c r="P23" s="109"/>
      <c r="Q23" s="109"/>
      <c r="V23" s="109"/>
    </row>
    <row r="24" spans="1:26" s="108" customFormat="1" ht="88.5">
      <c r="A24" s="170">
        <v>3</v>
      </c>
      <c r="B24" s="167" t="s">
        <v>618</v>
      </c>
      <c r="C24" s="171" t="s">
        <v>619</v>
      </c>
      <c r="D24" s="171"/>
      <c r="E24" s="171"/>
      <c r="F24" s="172" t="s">
        <v>619</v>
      </c>
      <c r="G24" s="173" t="s">
        <v>607</v>
      </c>
      <c r="H24" s="174" t="s">
        <v>620</v>
      </c>
      <c r="I24" s="171" t="s">
        <v>609</v>
      </c>
      <c r="J24" s="171" t="s">
        <v>617</v>
      </c>
      <c r="K24" s="171" t="s">
        <v>611</v>
      </c>
      <c r="M24" s="109"/>
      <c r="N24" s="109"/>
      <c r="O24" s="109"/>
      <c r="P24" s="109"/>
      <c r="Q24" s="109"/>
      <c r="V24" s="109"/>
    </row>
    <row r="25" spans="1:26" s="108" customFormat="1" ht="69" customHeight="1">
      <c r="A25" s="170">
        <v>4</v>
      </c>
      <c r="B25" s="167" t="s">
        <v>621</v>
      </c>
      <c r="C25" s="171" t="s">
        <v>622</v>
      </c>
      <c r="D25" s="171"/>
      <c r="E25" s="171"/>
      <c r="F25" s="175" t="s">
        <v>623</v>
      </c>
      <c r="G25" s="176" t="s">
        <v>607</v>
      </c>
      <c r="H25" s="174" t="s">
        <v>624</v>
      </c>
      <c r="I25" s="171" t="s">
        <v>616</v>
      </c>
      <c r="J25" s="171" t="s">
        <v>617</v>
      </c>
      <c r="K25" s="171" t="s">
        <v>611</v>
      </c>
      <c r="M25" s="109"/>
      <c r="N25" s="109"/>
      <c r="O25" s="109"/>
      <c r="P25" s="109"/>
      <c r="Q25" s="109"/>
      <c r="V25" s="109"/>
    </row>
    <row r="26" spans="1:26" s="108" customFormat="1" ht="113.25">
      <c r="A26" s="170">
        <v>5</v>
      </c>
      <c r="B26" s="167" t="s">
        <v>625</v>
      </c>
      <c r="C26" s="171" t="s">
        <v>626</v>
      </c>
      <c r="D26" s="171"/>
      <c r="E26" s="171"/>
      <c r="F26" s="175" t="s">
        <v>627</v>
      </c>
      <c r="G26" s="176" t="s">
        <v>607</v>
      </c>
      <c r="H26" s="174" t="s">
        <v>628</v>
      </c>
      <c r="I26" s="171" t="s">
        <v>629</v>
      </c>
      <c r="J26" s="171" t="s">
        <v>617</v>
      </c>
      <c r="K26" s="171" t="s">
        <v>611</v>
      </c>
      <c r="L26" s="117"/>
      <c r="M26" s="109"/>
      <c r="N26" s="109"/>
      <c r="O26" s="109"/>
      <c r="P26" s="109"/>
      <c r="Q26" s="109"/>
      <c r="V26" s="109"/>
    </row>
    <row r="27" spans="1:26" s="113" customFormat="1" ht="20.100000000000001" customHeight="1">
      <c r="H27" s="109"/>
      <c r="I27" s="109"/>
      <c r="J27" s="109"/>
      <c r="K27" s="109"/>
      <c r="L27" s="109"/>
    </row>
    <row r="28" spans="1:26" s="113" customFormat="1" ht="20.100000000000001" customHeight="1">
      <c r="H28" s="109"/>
      <c r="I28" s="109"/>
      <c r="J28" s="109"/>
      <c r="K28" s="109"/>
      <c r="L28" s="109"/>
    </row>
    <row r="29" spans="1:26" s="113" customFormat="1" ht="20.100000000000001" customHeight="1">
      <c r="H29" s="109"/>
      <c r="I29" s="109"/>
      <c r="J29" s="109"/>
      <c r="K29" s="109"/>
      <c r="L29" s="109"/>
    </row>
    <row r="30" spans="1:26" s="113" customFormat="1" ht="20.100000000000001" customHeight="1">
      <c r="H30" s="109"/>
      <c r="I30" s="109"/>
      <c r="J30" s="109"/>
      <c r="K30" s="109"/>
      <c r="L30" s="109"/>
    </row>
    <row r="31" spans="1:26" s="113" customFormat="1" ht="20.100000000000001" customHeight="1">
      <c r="H31" s="109"/>
      <c r="I31" s="109"/>
      <c r="J31" s="109"/>
      <c r="K31" s="109"/>
      <c r="L31" s="109"/>
    </row>
    <row r="32" spans="1:26" s="113" customFormat="1" ht="20.100000000000001" customHeight="1">
      <c r="H32" s="109"/>
      <c r="I32" s="109"/>
      <c r="J32" s="109"/>
      <c r="K32" s="109"/>
      <c r="L32" s="109"/>
    </row>
    <row r="33" spans="8:12" s="113" customFormat="1" ht="20.100000000000001" customHeight="1">
      <c r="H33" s="109"/>
      <c r="I33" s="109"/>
      <c r="J33" s="109"/>
      <c r="K33" s="109"/>
      <c r="L33" s="109"/>
    </row>
    <row r="34" spans="8:12" s="113" customFormat="1"/>
    <row r="35" spans="8:12" s="113" customFormat="1"/>
    <row r="36" spans="8:12" s="113" customFormat="1"/>
    <row r="37" spans="8:12" s="113" customFormat="1"/>
    <row r="38" spans="8:12">
      <c r="H38" s="55"/>
      <c r="I38" s="55"/>
      <c r="J38" s="55"/>
      <c r="K38" s="55"/>
      <c r="L38" s="55"/>
    </row>
  </sheetData>
  <mergeCells count="18">
    <mergeCell ref="B13:F13"/>
    <mergeCell ref="B14:F14"/>
    <mergeCell ref="B15:F15"/>
    <mergeCell ref="B16:F16"/>
    <mergeCell ref="B17:F17"/>
    <mergeCell ref="A20:G20"/>
    <mergeCell ref="B7:F7"/>
    <mergeCell ref="B8:F8"/>
    <mergeCell ref="B9:F9"/>
    <mergeCell ref="B10:F10"/>
    <mergeCell ref="B11:F11"/>
    <mergeCell ref="B12:F12"/>
    <mergeCell ref="B1:F1"/>
    <mergeCell ref="B2:F2"/>
    <mergeCell ref="B3:F3"/>
    <mergeCell ref="B4:F4"/>
    <mergeCell ref="B5:F5"/>
    <mergeCell ref="B6:F6"/>
  </mergeCells>
  <hyperlinks>
    <hyperlink ref="F23" location="'SITFTS0012- Smart'!A1" display="SITFTS-0012 - Smart" xr:uid="{5E4322E1-A713-4188-A65C-5B2111691EF9}"/>
    <hyperlink ref="F22" location="'SITFTS0012- Trad COR'!A1" display="SITFTS-0012 - Trad COR" xr:uid="{FD18F8C0-5D1E-440F-8CB1-EB2B080150C4}"/>
    <hyperlink ref="F24" location="'SITFTS0012- Trad Agreed'!A1" display="SITFTS-0012 - Trad Agreed" xr:uid="{B93007F7-4648-4D6B-A55E-ECC65F12C802}"/>
    <hyperlink ref="F25" location="'SITFTS0012- Smart Agreed'!A1" display="SITFTS-0012 - Smart Agreed" xr:uid="{C664B9E7-5EBC-4256-B16F-4338518E4F86}"/>
    <hyperlink ref="F26" location="'SITFTS0012- Advanced Single'!A1" display="SITFTS-0012 - Advanced Single" xr:uid="{F8E763B9-8D69-49BD-B532-B43E8145E9C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E649-7BB6-4670-B395-534AE3E9894C}">
  <sheetPr>
    <tabColor rgb="FFFFFF00"/>
  </sheetPr>
  <dimension ref="A1:P6"/>
  <sheetViews>
    <sheetView workbookViewId="0">
      <selection activeCell="C2" sqref="C2:C6"/>
    </sheetView>
  </sheetViews>
  <sheetFormatPr defaultRowHeight="12.75"/>
  <cols>
    <col min="2" max="2" width="16" customWidth="1"/>
    <col min="3" max="3" width="63.85546875" customWidth="1"/>
    <col min="4" max="4" width="30.7109375" customWidth="1"/>
    <col min="5" max="5" width="34.42578125" customWidth="1"/>
    <col min="11" max="11" width="23.5703125" customWidth="1"/>
    <col min="13" max="13" width="24.140625" customWidth="1"/>
    <col min="14" max="14" width="26.85546875" customWidth="1"/>
    <col min="15" max="15" width="23.7109375" customWidth="1"/>
    <col min="16" max="16" width="37.140625" customWidth="1"/>
  </cols>
  <sheetData>
    <row r="1" spans="1:16">
      <c r="A1" s="95" t="s">
        <v>461</v>
      </c>
      <c r="B1" s="96" t="s">
        <v>577</v>
      </c>
      <c r="C1" s="231" t="s">
        <v>633</v>
      </c>
      <c r="D1" s="97" t="s">
        <v>579</v>
      </c>
      <c r="E1" s="98" t="s">
        <v>465</v>
      </c>
      <c r="F1" s="99" t="s">
        <v>582</v>
      </c>
      <c r="G1" s="99" t="s">
        <v>585</v>
      </c>
      <c r="H1" s="99" t="s">
        <v>587</v>
      </c>
      <c r="I1" s="99" t="s">
        <v>589</v>
      </c>
      <c r="J1" s="100" t="s">
        <v>252</v>
      </c>
      <c r="K1" s="100" t="s">
        <v>590</v>
      </c>
      <c r="L1" s="100" t="s">
        <v>592</v>
      </c>
      <c r="M1" s="100" t="s">
        <v>593</v>
      </c>
      <c r="N1" s="99" t="s">
        <v>467</v>
      </c>
      <c r="O1" s="101" t="s">
        <v>595</v>
      </c>
      <c r="P1" s="99" t="s">
        <v>597</v>
      </c>
    </row>
    <row r="2" spans="1:16" ht="138" customHeight="1">
      <c r="A2" s="214" t="s">
        <v>576</v>
      </c>
      <c r="B2" s="203" t="s">
        <v>578</v>
      </c>
      <c r="C2" s="232" t="str">
        <f>A2 &amp; " " &amp; D2</f>
        <v>SITFTS-0012 Consumption on Change of Supplier, no change of MS</v>
      </c>
      <c r="D2" s="215" t="s">
        <v>580</v>
      </c>
      <c r="E2" s="217" t="s">
        <v>581</v>
      </c>
      <c r="F2" s="211" t="s">
        <v>583</v>
      </c>
      <c r="G2" s="211" t="s">
        <v>586</v>
      </c>
      <c r="H2" s="205" t="s">
        <v>588</v>
      </c>
      <c r="I2" s="204" t="s">
        <v>536</v>
      </c>
      <c r="J2" s="210" t="s">
        <v>513</v>
      </c>
      <c r="K2" s="211" t="s">
        <v>591</v>
      </c>
      <c r="L2" s="204"/>
      <c r="M2" s="209" t="s">
        <v>594</v>
      </c>
      <c r="N2" s="204"/>
      <c r="O2" s="200" t="s">
        <v>596</v>
      </c>
      <c r="P2" s="209" t="s">
        <v>598</v>
      </c>
    </row>
    <row r="3" spans="1:16">
      <c r="A3" s="214"/>
      <c r="B3" s="203"/>
      <c r="C3" s="233"/>
      <c r="D3" s="216"/>
      <c r="E3" s="218"/>
      <c r="F3" s="212"/>
      <c r="G3" s="212"/>
      <c r="H3" s="206"/>
      <c r="I3" s="204"/>
      <c r="J3" s="210"/>
      <c r="K3" s="212"/>
      <c r="L3" s="204"/>
      <c r="M3" s="209"/>
      <c r="N3" s="204"/>
      <c r="O3" s="201"/>
      <c r="P3" s="209"/>
    </row>
    <row r="4" spans="1:16">
      <c r="A4" s="214"/>
      <c r="B4" s="203"/>
      <c r="C4" s="233"/>
      <c r="D4" s="216"/>
      <c r="E4" s="218"/>
      <c r="F4" s="212"/>
      <c r="G4" s="212"/>
      <c r="H4" s="206"/>
      <c r="I4" s="204"/>
      <c r="J4" s="210"/>
      <c r="K4" s="212"/>
      <c r="L4" s="204"/>
      <c r="M4" s="209"/>
      <c r="N4" s="204"/>
      <c r="O4" s="201"/>
      <c r="P4" s="209"/>
    </row>
    <row r="5" spans="1:16">
      <c r="A5" s="214"/>
      <c r="B5" s="203"/>
      <c r="C5" s="233"/>
      <c r="D5" s="216"/>
      <c r="E5" s="218"/>
      <c r="F5" s="212"/>
      <c r="G5" s="212"/>
      <c r="H5" s="206"/>
      <c r="I5" s="204"/>
      <c r="J5" s="210"/>
      <c r="K5" s="212"/>
      <c r="L5" s="204"/>
      <c r="M5" s="209"/>
      <c r="N5" s="204"/>
      <c r="O5" s="201"/>
      <c r="P5" s="209"/>
    </row>
    <row r="6" spans="1:16">
      <c r="A6" s="214"/>
      <c r="B6" s="203"/>
      <c r="C6" s="234"/>
      <c r="D6" s="216"/>
      <c r="E6" s="219"/>
      <c r="F6" s="213"/>
      <c r="G6" s="213"/>
      <c r="H6" s="207"/>
      <c r="I6" s="204"/>
      <c r="J6" s="210"/>
      <c r="K6" s="213"/>
      <c r="L6" s="204"/>
      <c r="M6" s="209"/>
      <c r="N6" s="204"/>
      <c r="O6" s="202"/>
      <c r="P6" s="209"/>
    </row>
  </sheetData>
  <mergeCells count="16">
    <mergeCell ref="N2:N6"/>
    <mergeCell ref="O2:O6"/>
    <mergeCell ref="P2:P6"/>
    <mergeCell ref="C2:C6"/>
    <mergeCell ref="H2:H6"/>
    <mergeCell ref="I2:I6"/>
    <mergeCell ref="J2:J6"/>
    <mergeCell ref="K2:K6"/>
    <mergeCell ref="L2:L6"/>
    <mergeCell ref="M2:M6"/>
    <mergeCell ref="A2:A6"/>
    <mergeCell ref="B2:B6"/>
    <mergeCell ref="D2:D6"/>
    <mergeCell ref="E2:E6"/>
    <mergeCell ref="F2:F6"/>
    <mergeCell ref="G2:G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Y27"/>
  <sheetViews>
    <sheetView topLeftCell="K17" zoomScale="85" zoomScaleNormal="85" workbookViewId="0">
      <selection activeCell="M6" sqref="M6"/>
    </sheetView>
  </sheetViews>
  <sheetFormatPr defaultColWidth="10.5703125" defaultRowHeight="20.100000000000001" customHeight="1"/>
  <cols>
    <col min="1" max="2" width="21.85546875" style="70" customWidth="1"/>
    <col min="3" max="4" width="9.42578125" style="70" customWidth="1"/>
    <col min="5" max="6" width="9.140625" style="70" customWidth="1"/>
    <col min="7" max="7" width="20" style="70" customWidth="1"/>
    <col min="8" max="8" width="24.42578125" style="70" customWidth="1"/>
    <col min="9" max="9" width="19.42578125" style="70" customWidth="1"/>
    <col min="10" max="10" width="25.140625" style="70" customWidth="1"/>
    <col min="11" max="11" width="25.28515625" style="70" customWidth="1"/>
    <col min="12" max="13" width="51.7109375" style="149" customWidth="1"/>
    <col min="14" max="14" width="20.85546875" style="149" customWidth="1"/>
    <col min="15" max="15" width="20.42578125" style="149" customWidth="1"/>
    <col min="16" max="16" width="34.140625" style="59" customWidth="1"/>
    <col min="17" max="17" width="20.85546875" style="59" customWidth="1"/>
    <col min="18" max="18" width="25.85546875" style="55" customWidth="1"/>
    <col min="19" max="19" width="26.140625" style="55" customWidth="1"/>
    <col min="20" max="20" width="27.85546875" style="55" bestFit="1" customWidth="1"/>
    <col min="21" max="21" width="23.140625" style="55" bestFit="1" customWidth="1"/>
    <col min="22" max="22" width="28.85546875" style="55" bestFit="1" customWidth="1"/>
    <col min="23" max="23" width="23.140625" style="55" bestFit="1" customWidth="1"/>
    <col min="24" max="24" width="28.85546875" style="55" bestFit="1" customWidth="1"/>
    <col min="25" max="25" width="20.140625" style="55" bestFit="1" customWidth="1"/>
    <col min="26" max="26" width="12.85546875" style="55" customWidth="1"/>
    <col min="27" max="29" width="10.5703125" style="55"/>
    <col min="30" max="30" width="28.85546875" style="55" bestFit="1" customWidth="1"/>
    <col min="31" max="16384" width="10.5703125" style="55"/>
  </cols>
  <sheetData>
    <row r="1" spans="1:25" s="23" customFormat="1" ht="34.35" customHeight="1">
      <c r="A1" s="60" t="s">
        <v>502</v>
      </c>
      <c r="B1" s="220" t="s">
        <v>434</v>
      </c>
      <c r="C1" s="221"/>
      <c r="D1" s="221"/>
      <c r="E1" s="221"/>
      <c r="F1" s="221"/>
      <c r="G1" s="222"/>
      <c r="H1" s="120" t="s">
        <v>634</v>
      </c>
      <c r="I1" s="61" t="s">
        <v>439</v>
      </c>
      <c r="J1" s="61" t="s">
        <v>600</v>
      </c>
      <c r="K1" s="61" t="s">
        <v>602</v>
      </c>
      <c r="L1" s="60" t="s">
        <v>4</v>
      </c>
      <c r="M1" s="169"/>
      <c r="N1" s="63" t="s">
        <v>603</v>
      </c>
      <c r="O1" s="61" t="s">
        <v>604</v>
      </c>
      <c r="P1" s="57"/>
      <c r="Q1" s="57"/>
      <c r="R1" s="57"/>
      <c r="S1" s="57"/>
      <c r="T1" s="57"/>
      <c r="Y1" s="57"/>
    </row>
    <row r="2" spans="1:25" s="114" customFormat="1" ht="90.75" customHeight="1">
      <c r="A2" s="107">
        <v>1</v>
      </c>
      <c r="B2" s="223" t="s">
        <v>605</v>
      </c>
      <c r="C2" s="224"/>
      <c r="D2" s="224"/>
      <c r="E2" s="224"/>
      <c r="F2" s="224"/>
      <c r="G2" s="225"/>
      <c r="H2" s="177" t="s">
        <v>607</v>
      </c>
      <c r="I2" s="110" t="s">
        <v>606</v>
      </c>
      <c r="J2" s="111" t="s">
        <v>606</v>
      </c>
      <c r="K2" s="112" t="str">
        <f>'SITFTS0012 Overview'!F22</f>
        <v>Traditional Related MPANs, forward-dated Change of Supply with no change of Metering Service or Data Service  (Metering &amp; data Service remains the same organization to be appointed by new supplier) (as per DES138 data specification)</v>
      </c>
      <c r="L2" s="110" t="s">
        <v>609</v>
      </c>
      <c r="M2" s="110"/>
      <c r="N2" s="110" t="s">
        <v>635</v>
      </c>
      <c r="O2" s="110" t="s">
        <v>611</v>
      </c>
      <c r="P2" s="113"/>
      <c r="Q2" s="113"/>
      <c r="R2" s="113"/>
      <c r="S2" s="113"/>
      <c r="T2" s="113"/>
      <c r="Y2" s="113"/>
    </row>
    <row r="3" spans="1:25" ht="20.100000000000001" customHeight="1">
      <c r="A3" s="55"/>
      <c r="B3" s="55"/>
      <c r="C3" s="55"/>
      <c r="D3" s="55"/>
      <c r="E3" s="55"/>
      <c r="F3" s="55"/>
      <c r="G3" s="55"/>
      <c r="H3" s="55"/>
      <c r="I3" s="55"/>
      <c r="J3" s="55"/>
      <c r="K3" s="55"/>
      <c r="L3" s="59"/>
      <c r="M3" s="59"/>
      <c r="N3" s="59"/>
      <c r="O3" s="59"/>
    </row>
    <row r="4" spans="1:25" ht="20.100000000000001" customHeight="1">
      <c r="A4" s="55"/>
      <c r="B4" s="55"/>
      <c r="C4" s="55"/>
      <c r="D4" s="55"/>
      <c r="E4" s="55"/>
      <c r="F4" s="55"/>
      <c r="G4" s="55"/>
      <c r="H4" s="55"/>
      <c r="I4" s="55"/>
      <c r="J4" s="55"/>
      <c r="K4" s="55"/>
      <c r="L4" s="59"/>
      <c r="M4" s="59"/>
      <c r="N4" s="59"/>
      <c r="O4" s="59"/>
    </row>
    <row r="5" spans="1:25" s="56" customFormat="1" ht="42" customHeight="1">
      <c r="A5" s="90" t="s">
        <v>439</v>
      </c>
      <c r="B5" s="67" t="s">
        <v>636</v>
      </c>
      <c r="C5" s="91" t="s">
        <v>637</v>
      </c>
      <c r="D5" s="67" t="s">
        <v>593</v>
      </c>
      <c r="E5" s="67" t="s">
        <v>638</v>
      </c>
      <c r="F5" s="235" t="s">
        <v>639</v>
      </c>
      <c r="G5" s="67" t="s">
        <v>640</v>
      </c>
      <c r="H5" s="91" t="s">
        <v>641</v>
      </c>
      <c r="I5" s="91" t="s">
        <v>642</v>
      </c>
      <c r="J5" s="91" t="s">
        <v>643</v>
      </c>
      <c r="K5" s="157" t="s">
        <v>644</v>
      </c>
      <c r="L5" s="91" t="s">
        <v>645</v>
      </c>
      <c r="M5" s="237" t="s">
        <v>646</v>
      </c>
      <c r="N5" s="157" t="s">
        <v>647</v>
      </c>
      <c r="O5" s="158" t="s">
        <v>648</v>
      </c>
    </row>
    <row r="6" spans="1:25" s="94" customFormat="1" ht="130.5">
      <c r="A6" s="127" t="s">
        <v>606</v>
      </c>
      <c r="B6" s="159" t="s">
        <v>649</v>
      </c>
      <c r="C6" s="159" t="s">
        <v>649</v>
      </c>
      <c r="D6" s="159"/>
      <c r="E6" s="159"/>
      <c r="F6" s="236" t="str">
        <f>SUBSTITUTE(E6, CHAR(10), ",")</f>
        <v/>
      </c>
      <c r="G6" s="159"/>
      <c r="H6" s="159"/>
      <c r="I6" s="159"/>
      <c r="J6" s="159"/>
      <c r="K6" s="160"/>
      <c r="L6" s="159" t="s">
        <v>650</v>
      </c>
      <c r="M6" s="236" t="str">
        <f>CONCATENATE(D6, " - ", F6, CHAR(10), "Sender - ", H6, CHAR(10), "Receiver - ", K6, CHAR(10), "Evidence - ", O6, CHAR(10), L6)</f>
        <v xml:space="preserve"> - 
Sender - 
Receiver - 
Evidence -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v>
      </c>
      <c r="N6" s="160"/>
      <c r="O6" s="161"/>
    </row>
    <row r="7" spans="1:25" s="94" customFormat="1" ht="102" customHeight="1">
      <c r="A7" s="135"/>
      <c r="B7" s="128" t="s">
        <v>651</v>
      </c>
      <c r="C7" s="129">
        <v>1</v>
      </c>
      <c r="D7" s="130" t="s">
        <v>652</v>
      </c>
      <c r="E7" s="131">
        <v>105</v>
      </c>
      <c r="F7" s="236" t="str">
        <f t="shared" ref="F7:F17" si="0">SUBSTITUTE(E7, CHAR(10), ",")</f>
        <v>105</v>
      </c>
      <c r="G7" s="131" t="s">
        <v>653</v>
      </c>
      <c r="H7" s="132" t="s">
        <v>654</v>
      </c>
      <c r="I7" s="131"/>
      <c r="J7" s="131"/>
      <c r="K7" s="131"/>
      <c r="L7" s="131" t="s">
        <v>655</v>
      </c>
      <c r="M7" s="236" t="str">
        <f t="shared" ref="M7:M17" si="1">CONCATENATE(D7, " - ", F7, CHAR(10), "Sender - ", H7, CHAR(10), "Receiver - ", K7, CHAR(10), "Evidence - ", O7, CHAR(10), L7)</f>
        <v>BP001 - 105
Sender - SUPI
Receiver - 
Evidence - N
Incoming Supplier triggers Transfer of Reads following Change of Suppler based on a Change of Supply (COS) Customer Own Read (COR)</v>
      </c>
      <c r="N7" s="133"/>
      <c r="O7" s="134" t="s">
        <v>656</v>
      </c>
    </row>
    <row r="8" spans="1:25" s="94" customFormat="1" ht="112.5" customHeight="1">
      <c r="A8" s="135"/>
      <c r="B8" s="128" t="s">
        <v>657</v>
      </c>
      <c r="C8" s="129">
        <v>2</v>
      </c>
      <c r="D8" s="130" t="s">
        <v>658</v>
      </c>
      <c r="E8" s="131" t="s">
        <v>659</v>
      </c>
      <c r="F8" s="236" t="str">
        <f t="shared" si="0"/>
        <v>180,190</v>
      </c>
      <c r="G8" s="131" t="s">
        <v>660</v>
      </c>
      <c r="H8" s="132" t="s">
        <v>661</v>
      </c>
      <c r="I8" s="131" t="s">
        <v>662</v>
      </c>
      <c r="J8" s="131"/>
      <c r="K8" s="131" t="s">
        <v>654</v>
      </c>
      <c r="L8" s="131" t="s">
        <v>663</v>
      </c>
      <c r="M8" s="236" t="str">
        <f t="shared" si="1"/>
        <v>BP003C - 180,190
Sender - Customer
Receiver - SUPI
Evidence - Y
Incoming Supplier receives the Customer Own Read (D0010) and issues the read to the Outgoing Supplier</v>
      </c>
      <c r="N8" s="138" t="s">
        <v>664</v>
      </c>
      <c r="O8" s="134" t="s">
        <v>665</v>
      </c>
    </row>
    <row r="9" spans="1:25" s="94" customFormat="1" ht="102" customHeight="1">
      <c r="A9" s="135"/>
      <c r="B9" s="135"/>
      <c r="C9" s="129">
        <v>3</v>
      </c>
      <c r="D9" s="130" t="s">
        <v>658</v>
      </c>
      <c r="E9" s="131">
        <v>220</v>
      </c>
      <c r="F9" s="236" t="str">
        <f t="shared" si="0"/>
        <v>220</v>
      </c>
      <c r="G9" s="131" t="s">
        <v>666</v>
      </c>
      <c r="H9" s="132" t="s">
        <v>654</v>
      </c>
      <c r="I9" s="131" t="s">
        <v>662</v>
      </c>
      <c r="J9" s="131"/>
      <c r="K9" s="131" t="s">
        <v>667</v>
      </c>
      <c r="L9" s="131" t="s">
        <v>668</v>
      </c>
      <c r="M9" s="236" t="str">
        <f t="shared" si="1"/>
        <v>BP003C - 220
Sender - SUPI
Receiver - SUPO
Evidence - Y
Outgoing  Supplier receives the Customer Own Read (D0010) from Incoming Supplier</v>
      </c>
      <c r="N9" s="138" t="s">
        <v>669</v>
      </c>
      <c r="O9" s="134" t="s">
        <v>665</v>
      </c>
    </row>
    <row r="10" spans="1:25" s="94" customFormat="1" ht="102" customHeight="1">
      <c r="A10" s="135"/>
      <c r="B10" s="128" t="s">
        <v>670</v>
      </c>
      <c r="C10" s="129">
        <v>4</v>
      </c>
      <c r="D10" s="130" t="s">
        <v>658</v>
      </c>
      <c r="E10" s="131">
        <v>230</v>
      </c>
      <c r="F10" s="236" t="str">
        <f t="shared" si="0"/>
        <v>230</v>
      </c>
      <c r="G10" s="131" t="s">
        <v>671</v>
      </c>
      <c r="H10" s="132" t="s">
        <v>667</v>
      </c>
      <c r="I10" s="131" t="s">
        <v>662</v>
      </c>
      <c r="J10" s="131"/>
      <c r="K10" s="131" t="s">
        <v>672</v>
      </c>
      <c r="L10" s="131" t="s">
        <v>673</v>
      </c>
      <c r="M10" s="236" t="str">
        <f t="shared" si="1"/>
        <v xml:space="preserve">BP003C - 230
Sender - SUPO
Receiver - SDSC
Evidence - Y
Outgoing Supplier accepts the Customer Own Read (D0010)  and issues the read to the Unchanged Data Service </v>
      </c>
      <c r="N10" s="133"/>
      <c r="O10" s="134" t="s">
        <v>665</v>
      </c>
    </row>
    <row r="11" spans="1:25" s="94" customFormat="1" ht="102" customHeight="1">
      <c r="A11" s="135"/>
      <c r="B11" s="128" t="s">
        <v>674</v>
      </c>
      <c r="C11" s="129">
        <v>5</v>
      </c>
      <c r="D11" s="130" t="s">
        <v>658</v>
      </c>
      <c r="E11" s="131" t="s">
        <v>675</v>
      </c>
      <c r="F11" s="236" t="str">
        <f t="shared" si="0"/>
        <v>260,270</v>
      </c>
      <c r="G11" s="147" t="s">
        <v>676</v>
      </c>
      <c r="H11" s="132" t="s">
        <v>667</v>
      </c>
      <c r="I11" s="131" t="s">
        <v>662</v>
      </c>
      <c r="J11" s="131" t="s">
        <v>677</v>
      </c>
      <c r="K11" s="131" t="s">
        <v>672</v>
      </c>
      <c r="L11" s="131" t="s">
        <v>678</v>
      </c>
      <c r="M11" s="236" t="str">
        <f t="shared" si="1"/>
        <v xml:space="preserve">BP003C - 260,270
Sender - SUPO
Receiver - SDSC
Evidence - Y
Data Service receives the Customer Own Read (D0010)  and manages the read </v>
      </c>
      <c r="N11" s="138" t="s">
        <v>679</v>
      </c>
      <c r="O11" s="134" t="s">
        <v>665</v>
      </c>
    </row>
    <row r="12" spans="1:25" s="94" customFormat="1" ht="102" customHeight="1">
      <c r="A12" s="135"/>
      <c r="B12" s="135"/>
      <c r="C12" s="129">
        <v>6</v>
      </c>
      <c r="D12" s="130" t="s">
        <v>658</v>
      </c>
      <c r="E12" s="131">
        <v>190</v>
      </c>
      <c r="F12" s="236" t="str">
        <f t="shared" si="0"/>
        <v>190</v>
      </c>
      <c r="G12" s="131" t="s">
        <v>680</v>
      </c>
      <c r="H12" s="132" t="s">
        <v>667</v>
      </c>
      <c r="I12" s="131" t="s">
        <v>662</v>
      </c>
      <c r="J12" s="131" t="s">
        <v>677</v>
      </c>
      <c r="K12" s="131" t="s">
        <v>654</v>
      </c>
      <c r="L12" s="131" t="s">
        <v>681</v>
      </c>
      <c r="M12" s="236" t="str">
        <f t="shared" si="1"/>
        <v>BP003C - 190
Sender - SUPO
Receiver - SUPI
Evidence - Y
Incoming Supplier receives accepted Customer Own Read (D0010) from Outgoing Supplier</v>
      </c>
      <c r="N12" s="138" t="s">
        <v>682</v>
      </c>
      <c r="O12" s="134" t="s">
        <v>665</v>
      </c>
    </row>
    <row r="13" spans="1:25" s="94" customFormat="1" ht="102" customHeight="1">
      <c r="A13" s="135"/>
      <c r="B13" s="135"/>
      <c r="C13" s="129">
        <v>7</v>
      </c>
      <c r="D13" s="130" t="s">
        <v>658</v>
      </c>
      <c r="E13" s="131"/>
      <c r="F13" s="236" t="str">
        <f t="shared" si="0"/>
        <v/>
      </c>
      <c r="G13" s="131" t="s">
        <v>683</v>
      </c>
      <c r="H13" s="132" t="s">
        <v>667</v>
      </c>
      <c r="I13" s="131" t="s">
        <v>662</v>
      </c>
      <c r="J13" s="131" t="s">
        <v>677</v>
      </c>
      <c r="K13" s="131" t="s">
        <v>12</v>
      </c>
      <c r="L13" s="131" t="s">
        <v>684</v>
      </c>
      <c r="M13" s="236" t="str">
        <f t="shared" si="1"/>
        <v>BP003C - 
Sender - SUPO
Receiver - LDSO
Evidence - Y
LDSO receives accepted Customer Own Read (D0010) from Outgoing Supplier</v>
      </c>
      <c r="N13" s="138" t="s">
        <v>685</v>
      </c>
      <c r="O13" s="134" t="s">
        <v>665</v>
      </c>
    </row>
    <row r="14" spans="1:25" s="94" customFormat="1" ht="102" customHeight="1">
      <c r="A14" s="135"/>
      <c r="B14" s="128" t="s">
        <v>686</v>
      </c>
      <c r="C14" s="129">
        <v>8</v>
      </c>
      <c r="D14" s="130" t="s">
        <v>658</v>
      </c>
      <c r="E14" s="131">
        <v>195</v>
      </c>
      <c r="F14" s="236" t="str">
        <f t="shared" si="0"/>
        <v>195</v>
      </c>
      <c r="G14" s="147" t="s">
        <v>687</v>
      </c>
      <c r="H14" s="132" t="s">
        <v>654</v>
      </c>
      <c r="I14" s="131" t="s">
        <v>662</v>
      </c>
      <c r="J14" s="131" t="s">
        <v>677</v>
      </c>
      <c r="K14" s="131" t="s">
        <v>672</v>
      </c>
      <c r="L14" s="131" t="s">
        <v>688</v>
      </c>
      <c r="M14" s="236" t="str">
        <f t="shared" si="1"/>
        <v xml:space="preserve">BP003C - 195
Sender - SUPI
Receiver - SDSC
Evidence - Y
Incoming Supplier issues the accepted Customer Own Read (D0010) to the Unchanged Data Service </v>
      </c>
      <c r="N14" s="133"/>
      <c r="O14" s="134" t="s">
        <v>665</v>
      </c>
    </row>
    <row r="15" spans="1:25" s="94" customFormat="1" ht="147" customHeight="1">
      <c r="A15" s="135"/>
      <c r="B15" s="135"/>
      <c r="C15" s="129">
        <v>9</v>
      </c>
      <c r="D15" s="130" t="s">
        <v>658</v>
      </c>
      <c r="E15" s="148">
        <v>250</v>
      </c>
      <c r="F15" s="236" t="str">
        <f t="shared" si="0"/>
        <v>250</v>
      </c>
      <c r="G15" s="146" t="s">
        <v>676</v>
      </c>
      <c r="H15" s="136" t="s">
        <v>654</v>
      </c>
      <c r="I15" s="131" t="s">
        <v>662</v>
      </c>
      <c r="J15" s="131" t="s">
        <v>677</v>
      </c>
      <c r="K15" s="131" t="s">
        <v>672</v>
      </c>
      <c r="L15" s="131" t="s">
        <v>689</v>
      </c>
      <c r="M15" s="236" t="str">
        <f t="shared" si="1"/>
        <v>BP003C - 250
Sender - SUPI
Receiver - SDSC
Evidence - Y
Data Service receives the accepted Customer Own Read (D0010)   from the Incoming Supplier and manages the read</v>
      </c>
      <c r="N15" s="138" t="s">
        <v>690</v>
      </c>
      <c r="O15" s="134" t="s">
        <v>665</v>
      </c>
    </row>
    <row r="16" spans="1:25" s="94" customFormat="1" ht="102" customHeight="1">
      <c r="A16" s="135"/>
      <c r="B16" s="128" t="s">
        <v>691</v>
      </c>
      <c r="C16" s="129">
        <v>10</v>
      </c>
      <c r="D16" s="130" t="s">
        <v>692</v>
      </c>
      <c r="E16" s="148">
        <v>60</v>
      </c>
      <c r="F16" s="236" t="str">
        <f t="shared" si="0"/>
        <v>60</v>
      </c>
      <c r="G16" s="146" t="s">
        <v>653</v>
      </c>
      <c r="H16" s="136" t="s">
        <v>672</v>
      </c>
      <c r="I16" s="131" t="s">
        <v>662</v>
      </c>
      <c r="J16" s="131"/>
      <c r="K16" s="131" t="s">
        <v>693</v>
      </c>
      <c r="L16" s="131" t="s">
        <v>694</v>
      </c>
      <c r="M16" s="236" t="str">
        <f t="shared" si="1"/>
        <v xml:space="preserve">BP005 - 60
Sender - SDSC
Receiver - Settlement
Evidence - N
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v>
      </c>
      <c r="N16" s="133"/>
      <c r="O16" s="134" t="s">
        <v>656</v>
      </c>
    </row>
    <row r="17" spans="1:17" s="113" customFormat="1" ht="202.5">
      <c r="A17" s="70"/>
      <c r="B17" s="128" t="s">
        <v>695</v>
      </c>
      <c r="C17" s="129">
        <v>11</v>
      </c>
      <c r="D17" s="130" t="s">
        <v>692</v>
      </c>
      <c r="E17" s="148">
        <v>60</v>
      </c>
      <c r="F17" s="236" t="str">
        <f t="shared" si="0"/>
        <v>60</v>
      </c>
      <c r="G17" s="146" t="s">
        <v>653</v>
      </c>
      <c r="H17" s="136" t="s">
        <v>672</v>
      </c>
      <c r="I17" s="131" t="s">
        <v>662</v>
      </c>
      <c r="J17" s="131"/>
      <c r="K17" s="131" t="s">
        <v>693</v>
      </c>
      <c r="L17" s="131" t="s">
        <v>696</v>
      </c>
      <c r="M17" s="236" t="str">
        <f t="shared" si="1"/>
        <v>BP005 - 60
Sender - SDSC
Receiver - Settlement
Evidence - N
Unchanged Data Service - Settlement Future Estimations available following receipt of the Customer Own Read (D0010) .
Detailed Requirements are documented in Segment Specific “Validation &amp; Estimation Method Statement”</v>
      </c>
      <c r="N17" s="133"/>
      <c r="O17" s="134" t="s">
        <v>656</v>
      </c>
      <c r="P17" s="109"/>
      <c r="Q17" s="109"/>
    </row>
    <row r="18" spans="1:17" s="113" customFormat="1" ht="20.100000000000001" customHeight="1">
      <c r="A18" s="70"/>
      <c r="B18" s="70"/>
      <c r="C18" s="70"/>
      <c r="D18" s="70"/>
      <c r="E18" s="70"/>
      <c r="F18" s="70"/>
      <c r="G18" s="70"/>
      <c r="H18" s="70"/>
      <c r="I18" s="70"/>
      <c r="J18" s="70"/>
      <c r="K18" s="70"/>
      <c r="L18" s="149"/>
      <c r="M18" s="149"/>
      <c r="N18" s="149"/>
      <c r="O18" s="149"/>
      <c r="P18" s="109"/>
      <c r="Q18" s="109"/>
    </row>
    <row r="19" spans="1:17" s="113" customFormat="1" ht="20.100000000000001" customHeight="1">
      <c r="A19" s="70"/>
      <c r="B19" s="70"/>
      <c r="C19" s="70"/>
      <c r="D19" s="70"/>
      <c r="E19" s="70"/>
      <c r="F19" s="70"/>
      <c r="G19" s="70"/>
      <c r="H19" s="70"/>
      <c r="I19" s="70"/>
      <c r="J19" s="70"/>
      <c r="K19" s="70"/>
      <c r="L19" s="149"/>
      <c r="M19" s="149"/>
      <c r="N19" s="149"/>
      <c r="O19" s="149"/>
      <c r="P19" s="109"/>
      <c r="Q19" s="109"/>
    </row>
    <row r="20" spans="1:17" s="113" customFormat="1" ht="20.100000000000001" customHeight="1">
      <c r="A20" s="70"/>
      <c r="B20" s="70"/>
      <c r="C20" s="70"/>
      <c r="D20" s="70"/>
      <c r="E20" s="70"/>
      <c r="F20" s="70"/>
      <c r="G20" s="70"/>
      <c r="H20" s="70"/>
      <c r="I20" s="70"/>
      <c r="J20" s="70"/>
      <c r="K20" s="70"/>
      <c r="L20" s="149"/>
      <c r="M20" s="149"/>
      <c r="N20" s="149"/>
      <c r="O20" s="149"/>
      <c r="P20" s="109"/>
      <c r="Q20" s="109"/>
    </row>
    <row r="21" spans="1:17" s="113" customFormat="1" ht="20.100000000000001" customHeight="1">
      <c r="A21" s="70"/>
      <c r="B21" s="70"/>
      <c r="C21" s="70"/>
      <c r="D21" s="70"/>
      <c r="E21" s="70"/>
      <c r="F21" s="70"/>
      <c r="G21" s="70"/>
      <c r="H21" s="70"/>
      <c r="I21" s="70"/>
      <c r="J21" s="70"/>
      <c r="K21" s="70"/>
      <c r="L21" s="149"/>
      <c r="M21" s="149"/>
      <c r="N21" s="149"/>
      <c r="O21" s="149"/>
      <c r="P21" s="109"/>
      <c r="Q21" s="109"/>
    </row>
    <row r="22" spans="1:17" s="113" customFormat="1" ht="20.100000000000001" customHeight="1">
      <c r="A22" s="70"/>
      <c r="B22" s="70"/>
      <c r="C22" s="70"/>
      <c r="D22" s="70"/>
      <c r="E22" s="70"/>
      <c r="F22" s="70"/>
      <c r="G22" s="70"/>
      <c r="H22" s="70"/>
      <c r="I22" s="70"/>
      <c r="J22" s="70"/>
      <c r="K22" s="70"/>
      <c r="L22" s="149"/>
      <c r="M22" s="149"/>
      <c r="N22" s="149"/>
      <c r="O22" s="149"/>
      <c r="P22" s="109"/>
      <c r="Q22" s="109"/>
    </row>
    <row r="23" spans="1:17" s="113" customFormat="1" ht="20.100000000000001" customHeight="1">
      <c r="A23" s="70"/>
      <c r="B23" s="70"/>
      <c r="C23" s="70"/>
      <c r="D23" s="70"/>
      <c r="E23" s="70"/>
      <c r="F23" s="70"/>
      <c r="G23" s="70"/>
      <c r="H23" s="70"/>
      <c r="I23" s="70"/>
      <c r="J23" s="70"/>
      <c r="K23" s="70"/>
      <c r="L23" s="149"/>
      <c r="M23" s="149"/>
      <c r="N23" s="149"/>
      <c r="O23" s="149"/>
      <c r="P23" s="109"/>
      <c r="Q23" s="109"/>
    </row>
    <row r="24" spans="1:17" s="113" customFormat="1" ht="20.100000000000001" customHeight="1">
      <c r="A24" s="70"/>
      <c r="B24" s="70"/>
      <c r="C24" s="70"/>
      <c r="D24" s="70"/>
      <c r="E24" s="70"/>
      <c r="F24" s="70"/>
      <c r="G24" s="70"/>
      <c r="H24" s="70"/>
      <c r="I24" s="70"/>
      <c r="J24" s="70"/>
      <c r="K24" s="70"/>
      <c r="L24" s="149"/>
      <c r="M24" s="149"/>
      <c r="N24" s="149"/>
      <c r="O24" s="149"/>
      <c r="P24" s="109"/>
      <c r="Q24" s="109"/>
    </row>
    <row r="25" spans="1:17" s="113" customFormat="1" ht="20.100000000000001" customHeight="1">
      <c r="A25" s="70"/>
      <c r="B25" s="70"/>
      <c r="C25" s="70"/>
      <c r="D25" s="70"/>
      <c r="E25" s="70"/>
      <c r="F25" s="70"/>
      <c r="G25" s="70"/>
      <c r="H25" s="70"/>
      <c r="I25" s="70"/>
      <c r="J25" s="70"/>
      <c r="K25" s="70"/>
      <c r="L25" s="149"/>
      <c r="M25" s="149"/>
      <c r="N25" s="149"/>
      <c r="O25" s="149"/>
      <c r="P25" s="109"/>
      <c r="Q25" s="109"/>
    </row>
    <row r="26" spans="1:17" s="113" customFormat="1" ht="20.100000000000001" customHeight="1">
      <c r="A26" s="70"/>
      <c r="B26" s="70"/>
      <c r="C26" s="70"/>
      <c r="D26" s="70"/>
      <c r="E26" s="70"/>
      <c r="F26" s="70"/>
      <c r="G26" s="70"/>
      <c r="H26" s="70"/>
      <c r="I26" s="70"/>
      <c r="J26" s="70"/>
      <c r="K26" s="70"/>
      <c r="L26" s="149"/>
      <c r="M26" s="149"/>
      <c r="N26" s="149"/>
      <c r="O26" s="149"/>
      <c r="P26" s="109"/>
      <c r="Q26" s="109"/>
    </row>
    <row r="27" spans="1:17" s="113" customFormat="1" ht="20.100000000000001" customHeight="1">
      <c r="A27" s="70"/>
      <c r="B27" s="70"/>
      <c r="C27" s="70"/>
      <c r="D27" s="70"/>
      <c r="E27" s="70"/>
      <c r="F27" s="70"/>
      <c r="G27" s="70"/>
      <c r="H27" s="70"/>
      <c r="I27" s="70"/>
      <c r="J27" s="70"/>
      <c r="K27" s="70"/>
      <c r="L27" s="149"/>
      <c r="M27" s="149"/>
      <c r="N27" s="149"/>
      <c r="O27" s="149"/>
      <c r="P27" s="109"/>
      <c r="Q27" s="109"/>
    </row>
  </sheetData>
  <mergeCells count="2">
    <mergeCell ref="B1:G1"/>
    <mergeCell ref="B2:G2"/>
  </mergeCells>
  <phoneticPr fontId="14" type="noConversion"/>
  <hyperlinks>
    <hyperlink ref="J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60"/>
  <sheetViews>
    <sheetView showGridLines="0" showRuler="0" zoomScaleNormal="100" zoomScalePageLayoutView="91" workbookViewId="0">
      <selection activeCell="N5" sqref="N5"/>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9" customWidth="1"/>
    <col min="12" max="12" width="20.85546875" style="149" customWidth="1"/>
    <col min="13" max="13" width="20.42578125" style="14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220" t="s">
        <v>434</v>
      </c>
      <c r="C1" s="221"/>
      <c r="D1" s="221"/>
      <c r="E1" s="221"/>
      <c r="F1" s="222"/>
      <c r="G1" s="120" t="s">
        <v>634</v>
      </c>
      <c r="H1" s="61" t="s">
        <v>439</v>
      </c>
      <c r="I1" s="61" t="s">
        <v>600</v>
      </c>
      <c r="J1" s="61" t="s">
        <v>697</v>
      </c>
      <c r="K1" s="60" t="s">
        <v>4</v>
      </c>
      <c r="L1" s="63" t="s">
        <v>603</v>
      </c>
      <c r="M1" s="61" t="s">
        <v>604</v>
      </c>
      <c r="N1" s="56"/>
      <c r="O1" s="57"/>
      <c r="P1" s="57"/>
      <c r="Q1" s="57"/>
      <c r="R1" s="57"/>
      <c r="S1" s="57"/>
      <c r="X1" s="57"/>
    </row>
    <row r="2" spans="1:24" s="52" customFormat="1" ht="82.5" customHeight="1">
      <c r="A2" s="25">
        <v>2</v>
      </c>
      <c r="B2" s="226" t="s">
        <v>612</v>
      </c>
      <c r="C2" s="227"/>
      <c r="D2" s="227"/>
      <c r="E2" s="227"/>
      <c r="F2" s="228"/>
      <c r="G2" s="166"/>
      <c r="H2" s="62" t="s">
        <v>698</v>
      </c>
      <c r="I2" s="64" t="s">
        <v>613</v>
      </c>
      <c r="J2" s="92" t="str">
        <f>'SITFTS0012 Overview'!F23</f>
        <v>Smart Single MPAN Daily Consents, forward-dated Change of Supply with no change of Metering Service Metering &amp; data Service remains the same organization to be appointed by new supplier) (as per DES138 data specification)</v>
      </c>
      <c r="K2" s="62" t="s">
        <v>616</v>
      </c>
      <c r="L2" s="62" t="s">
        <v>617</v>
      </c>
      <c r="M2" s="62" t="s">
        <v>611</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0" customHeight="1">
      <c r="A4" s="67" t="s">
        <v>439</v>
      </c>
      <c r="B4" s="67" t="s">
        <v>636</v>
      </c>
      <c r="C4" s="67" t="s">
        <v>637</v>
      </c>
      <c r="D4" s="67" t="s">
        <v>593</v>
      </c>
      <c r="E4" s="67" t="s">
        <v>638</v>
      </c>
      <c r="F4" s="67" t="s">
        <v>640</v>
      </c>
      <c r="G4" s="67" t="s">
        <v>641</v>
      </c>
      <c r="H4" s="67" t="s">
        <v>642</v>
      </c>
      <c r="I4" s="67" t="s">
        <v>643</v>
      </c>
      <c r="J4" s="162" t="s">
        <v>644</v>
      </c>
      <c r="K4" s="67" t="s">
        <v>645</v>
      </c>
      <c r="L4" s="163" t="s">
        <v>647</v>
      </c>
      <c r="M4" s="164" t="s">
        <v>648</v>
      </c>
    </row>
    <row r="5" spans="1:24" s="94" customFormat="1" ht="168.95">
      <c r="A5" s="127" t="s">
        <v>698</v>
      </c>
      <c r="B5" s="159" t="s">
        <v>649</v>
      </c>
      <c r="C5" s="159" t="s">
        <v>649</v>
      </c>
      <c r="D5" s="159"/>
      <c r="E5" s="159"/>
      <c r="F5" s="159"/>
      <c r="G5" s="159"/>
      <c r="H5" s="159"/>
      <c r="I5" s="159"/>
      <c r="J5" s="160"/>
      <c r="K5" s="159" t="s">
        <v>699</v>
      </c>
      <c r="L5" s="160"/>
      <c r="M5" s="161"/>
    </row>
    <row r="6" spans="1:24" s="94" customFormat="1" ht="102" customHeight="1">
      <c r="A6" s="135"/>
      <c r="B6" s="128" t="s">
        <v>588</v>
      </c>
      <c r="C6" s="140">
        <v>1</v>
      </c>
      <c r="D6" s="130" t="s">
        <v>652</v>
      </c>
      <c r="E6" s="131">
        <v>105</v>
      </c>
      <c r="F6" s="131" t="s">
        <v>653</v>
      </c>
      <c r="G6" s="132" t="s">
        <v>654</v>
      </c>
      <c r="H6" s="131"/>
      <c r="I6" s="131"/>
      <c r="J6" s="131"/>
      <c r="K6" s="131" t="s">
        <v>700</v>
      </c>
      <c r="L6" s="150" t="s">
        <v>701</v>
      </c>
      <c r="M6" s="151" t="s">
        <v>656</v>
      </c>
    </row>
    <row r="7" spans="1:24" s="94" customFormat="1" ht="118.5" customHeight="1">
      <c r="A7" s="135"/>
      <c r="B7" s="128" t="s">
        <v>702</v>
      </c>
      <c r="C7" s="140">
        <v>2</v>
      </c>
      <c r="D7" s="130" t="s">
        <v>658</v>
      </c>
      <c r="E7" s="131">
        <v>35</v>
      </c>
      <c r="F7" s="131" t="s">
        <v>703</v>
      </c>
      <c r="G7" s="132" t="s">
        <v>654</v>
      </c>
      <c r="H7" s="131"/>
      <c r="I7" s="131"/>
      <c r="J7" s="131"/>
      <c r="K7" s="131" t="s">
        <v>704</v>
      </c>
      <c r="L7" s="150"/>
      <c r="M7" s="151" t="s">
        <v>665</v>
      </c>
    </row>
    <row r="8" spans="1:24" s="94" customFormat="1" ht="118.5" customHeight="1">
      <c r="A8" s="135"/>
      <c r="B8" s="128" t="s">
        <v>705</v>
      </c>
      <c r="C8" s="140">
        <v>3</v>
      </c>
      <c r="D8" s="130" t="s">
        <v>658</v>
      </c>
      <c r="E8" s="131" t="s">
        <v>706</v>
      </c>
      <c r="F8" s="131" t="s">
        <v>707</v>
      </c>
      <c r="G8" s="132" t="s">
        <v>672</v>
      </c>
      <c r="H8" s="131"/>
      <c r="I8" s="131"/>
      <c r="J8" s="131"/>
      <c r="K8" s="131" t="s">
        <v>708</v>
      </c>
      <c r="L8" s="150"/>
      <c r="M8" s="151" t="s">
        <v>665</v>
      </c>
    </row>
    <row r="9" spans="1:24" s="94" customFormat="1" ht="118.5" customHeight="1">
      <c r="A9" s="135"/>
      <c r="B9" s="128"/>
      <c r="C9" s="140">
        <v>4</v>
      </c>
      <c r="D9" s="130" t="s">
        <v>658</v>
      </c>
      <c r="E9" s="131">
        <v>100</v>
      </c>
      <c r="F9" s="131" t="s">
        <v>709</v>
      </c>
      <c r="G9" s="132" t="s">
        <v>672</v>
      </c>
      <c r="H9" s="131" t="s">
        <v>710</v>
      </c>
      <c r="I9" s="132" t="s">
        <v>711</v>
      </c>
      <c r="J9" s="131" t="s">
        <v>10</v>
      </c>
      <c r="K9" s="131" t="s">
        <v>712</v>
      </c>
      <c r="L9" s="139" t="s">
        <v>713</v>
      </c>
      <c r="M9" s="151" t="s">
        <v>665</v>
      </c>
    </row>
    <row r="10" spans="1:24" s="94" customFormat="1" ht="118.5" customHeight="1">
      <c r="A10" s="135"/>
      <c r="B10" s="128"/>
      <c r="C10" s="140">
        <v>5</v>
      </c>
      <c r="D10" s="130" t="s">
        <v>658</v>
      </c>
      <c r="E10" s="131">
        <v>120</v>
      </c>
      <c r="F10" s="131"/>
      <c r="G10" s="132" t="s">
        <v>10</v>
      </c>
      <c r="H10" s="132" t="s">
        <v>714</v>
      </c>
      <c r="I10" s="132" t="s">
        <v>711</v>
      </c>
      <c r="J10" s="131" t="s">
        <v>715</v>
      </c>
      <c r="K10" s="131" t="s">
        <v>716</v>
      </c>
      <c r="L10" s="150"/>
      <c r="M10" s="151" t="s">
        <v>656</v>
      </c>
    </row>
    <row r="11" spans="1:24" s="94" customFormat="1" ht="118.5" customHeight="1">
      <c r="A11" s="135"/>
      <c r="B11" s="128"/>
      <c r="C11" s="140">
        <v>6</v>
      </c>
      <c r="D11" s="130" t="s">
        <v>658</v>
      </c>
      <c r="E11" s="131">
        <v>70</v>
      </c>
      <c r="F11" s="131" t="s">
        <v>717</v>
      </c>
      <c r="G11" s="132" t="s">
        <v>10</v>
      </c>
      <c r="H11" s="132" t="s">
        <v>714</v>
      </c>
      <c r="I11" s="132" t="s">
        <v>711</v>
      </c>
      <c r="J11" s="131" t="s">
        <v>667</v>
      </c>
      <c r="K11" s="131" t="s">
        <v>718</v>
      </c>
      <c r="L11" s="150" t="s">
        <v>719</v>
      </c>
      <c r="M11" s="151" t="s">
        <v>665</v>
      </c>
    </row>
    <row r="12" spans="1:24" s="94" customFormat="1" ht="118.5" customHeight="1">
      <c r="A12" s="135"/>
      <c r="B12" s="128"/>
      <c r="C12" s="140">
        <v>7</v>
      </c>
      <c r="D12" s="130" t="s">
        <v>658</v>
      </c>
      <c r="E12" s="131">
        <v>140</v>
      </c>
      <c r="F12" s="131" t="s">
        <v>720</v>
      </c>
      <c r="G12" s="132" t="s">
        <v>10</v>
      </c>
      <c r="H12" s="132" t="s">
        <v>714</v>
      </c>
      <c r="I12" s="132" t="s">
        <v>711</v>
      </c>
      <c r="J12" s="131" t="s">
        <v>721</v>
      </c>
      <c r="K12" s="131" t="s">
        <v>722</v>
      </c>
      <c r="L12" s="150" t="s">
        <v>723</v>
      </c>
      <c r="M12" s="151" t="s">
        <v>665</v>
      </c>
    </row>
    <row r="13" spans="1:24" s="94" customFormat="1" ht="102" customHeight="1">
      <c r="A13" s="135"/>
      <c r="B13" s="128"/>
      <c r="C13" s="140">
        <v>8</v>
      </c>
      <c r="D13" s="130" t="s">
        <v>658</v>
      </c>
      <c r="E13" s="131"/>
      <c r="F13" s="131" t="s">
        <v>724</v>
      </c>
      <c r="G13" s="132" t="s">
        <v>10</v>
      </c>
      <c r="H13" s="132" t="s">
        <v>714</v>
      </c>
      <c r="I13" s="132" t="s">
        <v>711</v>
      </c>
      <c r="J13" s="131" t="s">
        <v>12</v>
      </c>
      <c r="K13" s="131" t="s">
        <v>725</v>
      </c>
      <c r="L13" s="150" t="s">
        <v>726</v>
      </c>
      <c r="M13" s="151" t="s">
        <v>665</v>
      </c>
    </row>
    <row r="14" spans="1:24" s="94" customFormat="1" ht="118.5" customHeight="1">
      <c r="A14" s="135"/>
      <c r="B14" s="128" t="s">
        <v>727</v>
      </c>
      <c r="C14" s="140">
        <v>9</v>
      </c>
      <c r="D14" s="130" t="s">
        <v>658</v>
      </c>
      <c r="E14" s="131">
        <v>60</v>
      </c>
      <c r="F14" s="131" t="s">
        <v>703</v>
      </c>
      <c r="G14" s="132" t="s">
        <v>667</v>
      </c>
      <c r="H14" s="131"/>
      <c r="I14" s="132"/>
      <c r="J14" s="131"/>
      <c r="K14" s="131" t="s">
        <v>728</v>
      </c>
      <c r="L14" s="150"/>
      <c r="M14" s="151" t="s">
        <v>665</v>
      </c>
    </row>
    <row r="15" spans="1:24" s="94" customFormat="1" ht="118.5" customHeight="1">
      <c r="A15" s="135"/>
      <c r="B15" s="128" t="s">
        <v>729</v>
      </c>
      <c r="C15" s="140">
        <v>10</v>
      </c>
      <c r="D15" s="130" t="s">
        <v>658</v>
      </c>
      <c r="E15" s="131">
        <v>65</v>
      </c>
      <c r="F15" s="131" t="s">
        <v>717</v>
      </c>
      <c r="G15" s="132" t="s">
        <v>667</v>
      </c>
      <c r="H15" s="131"/>
      <c r="I15" s="131"/>
      <c r="J15" s="131"/>
      <c r="K15" s="131" t="s">
        <v>730</v>
      </c>
      <c r="L15" s="150" t="s">
        <v>731</v>
      </c>
      <c r="M15" s="151" t="s">
        <v>665</v>
      </c>
    </row>
    <row r="16" spans="1:24" s="94" customFormat="1" ht="118.5" customHeight="1">
      <c r="A16" s="135"/>
      <c r="B16" s="128" t="s">
        <v>732</v>
      </c>
      <c r="C16" s="140">
        <v>11</v>
      </c>
      <c r="D16" s="130" t="s">
        <v>658</v>
      </c>
      <c r="E16" s="131">
        <v>80</v>
      </c>
      <c r="F16" s="131" t="s">
        <v>733</v>
      </c>
      <c r="G16" s="132" t="s">
        <v>667</v>
      </c>
      <c r="H16" s="131" t="s">
        <v>662</v>
      </c>
      <c r="I16" s="131" t="s">
        <v>662</v>
      </c>
      <c r="J16" s="131" t="s">
        <v>654</v>
      </c>
      <c r="K16" s="131" t="s">
        <v>734</v>
      </c>
      <c r="L16" s="150" t="s">
        <v>735</v>
      </c>
      <c r="M16" s="151" t="s">
        <v>665</v>
      </c>
    </row>
    <row r="17" spans="1:15" s="94" customFormat="1" ht="118.5" customHeight="1">
      <c r="A17" s="135"/>
      <c r="B17" s="128"/>
      <c r="C17" s="140">
        <v>12</v>
      </c>
      <c r="D17" s="130" t="s">
        <v>658</v>
      </c>
      <c r="E17" s="131">
        <v>150</v>
      </c>
      <c r="F17" s="131" t="s">
        <v>736</v>
      </c>
      <c r="G17" s="132" t="s">
        <v>667</v>
      </c>
      <c r="H17" s="131" t="s">
        <v>662</v>
      </c>
      <c r="I17" s="131" t="s">
        <v>662</v>
      </c>
      <c r="J17" s="131" t="s">
        <v>654</v>
      </c>
      <c r="K17" s="131" t="s">
        <v>737</v>
      </c>
      <c r="L17" s="150" t="s">
        <v>738</v>
      </c>
      <c r="M17" s="151" t="s">
        <v>665</v>
      </c>
    </row>
    <row r="18" spans="1:15" s="94" customFormat="1" ht="118.5" customHeight="1">
      <c r="A18" s="135"/>
      <c r="B18" s="128" t="s">
        <v>739</v>
      </c>
      <c r="C18" s="140">
        <v>13</v>
      </c>
      <c r="D18" s="130" t="s">
        <v>658</v>
      </c>
      <c r="E18" s="131">
        <v>160</v>
      </c>
      <c r="F18" s="131" t="s">
        <v>740</v>
      </c>
      <c r="G18" s="131" t="s">
        <v>654</v>
      </c>
      <c r="H18" s="131"/>
      <c r="I18" s="131"/>
      <c r="J18" s="131"/>
      <c r="K18" s="131" t="s">
        <v>741</v>
      </c>
      <c r="L18" s="150" t="s">
        <v>742</v>
      </c>
      <c r="M18" s="151" t="s">
        <v>665</v>
      </c>
    </row>
    <row r="19" spans="1:15" s="94" customFormat="1" ht="118.5" customHeight="1">
      <c r="A19" s="135"/>
      <c r="B19" s="128"/>
      <c r="C19" s="140">
        <v>14</v>
      </c>
      <c r="D19" s="130" t="s">
        <v>658</v>
      </c>
      <c r="E19" s="131">
        <v>170</v>
      </c>
      <c r="F19" s="131" t="s">
        <v>743</v>
      </c>
      <c r="G19" s="131" t="s">
        <v>654</v>
      </c>
      <c r="H19" s="131"/>
      <c r="I19" s="131"/>
      <c r="J19" s="131"/>
      <c r="K19" s="131" t="s">
        <v>744</v>
      </c>
      <c r="L19" s="150" t="s">
        <v>745</v>
      </c>
      <c r="M19" s="151" t="s">
        <v>665</v>
      </c>
    </row>
    <row r="20" spans="1:15" s="94" customFormat="1" ht="147" customHeight="1">
      <c r="A20" s="135"/>
      <c r="B20" s="128" t="s">
        <v>746</v>
      </c>
      <c r="C20" s="140">
        <v>15</v>
      </c>
      <c r="D20" s="130" t="s">
        <v>658</v>
      </c>
      <c r="E20" s="131">
        <v>130</v>
      </c>
      <c r="F20" s="131" t="s">
        <v>747</v>
      </c>
      <c r="G20" s="136" t="s">
        <v>672</v>
      </c>
      <c r="H20" s="131"/>
      <c r="I20" s="131"/>
      <c r="J20" s="131"/>
      <c r="K20" s="131" t="s">
        <v>748</v>
      </c>
      <c r="L20" s="150" t="s">
        <v>749</v>
      </c>
      <c r="M20" s="151" t="s">
        <v>665</v>
      </c>
    </row>
    <row r="21" spans="1:15" s="94" customFormat="1" ht="102" customHeight="1">
      <c r="A21" s="135"/>
      <c r="B21" s="128" t="s">
        <v>750</v>
      </c>
      <c r="C21" s="140">
        <v>16</v>
      </c>
      <c r="D21" s="130" t="s">
        <v>692</v>
      </c>
      <c r="E21" s="148">
        <v>60</v>
      </c>
      <c r="F21" s="146" t="s">
        <v>653</v>
      </c>
      <c r="G21" s="136" t="s">
        <v>672</v>
      </c>
      <c r="H21" s="132" t="s">
        <v>714</v>
      </c>
      <c r="I21" s="132" t="s">
        <v>711</v>
      </c>
      <c r="J21" s="131" t="s">
        <v>693</v>
      </c>
      <c r="K21" s="131" t="s">
        <v>751</v>
      </c>
      <c r="L21" s="150"/>
      <c r="M21" s="151" t="s">
        <v>656</v>
      </c>
    </row>
    <row r="22" spans="1:15" s="113" customFormat="1" ht="65.099999999999994">
      <c r="A22" s="70"/>
      <c r="B22" s="128" t="s">
        <v>752</v>
      </c>
      <c r="C22" s="140">
        <v>17</v>
      </c>
      <c r="D22" s="130" t="s">
        <v>692</v>
      </c>
      <c r="E22" s="148">
        <v>60</v>
      </c>
      <c r="F22" s="146" t="s">
        <v>653</v>
      </c>
      <c r="G22" s="136" t="s">
        <v>672</v>
      </c>
      <c r="H22" s="132" t="s">
        <v>714</v>
      </c>
      <c r="I22" s="132" t="s">
        <v>711</v>
      </c>
      <c r="J22" s="131" t="s">
        <v>693</v>
      </c>
      <c r="K22" s="131" t="s">
        <v>753</v>
      </c>
      <c r="L22" s="150"/>
      <c r="M22" s="151" t="s">
        <v>656</v>
      </c>
      <c r="N22" s="117"/>
      <c r="O22" s="109"/>
    </row>
    <row r="23" spans="1:15" s="113" customFormat="1" ht="11.45">
      <c r="A23" s="70"/>
      <c r="B23" s="70"/>
      <c r="C23" s="70"/>
      <c r="D23" s="70"/>
      <c r="E23" s="70"/>
      <c r="F23" s="70"/>
      <c r="G23" s="70"/>
      <c r="H23" s="70"/>
      <c r="I23" s="70"/>
      <c r="J23" s="70"/>
      <c r="K23" s="149"/>
      <c r="L23" s="149"/>
      <c r="M23" s="149"/>
      <c r="N23" s="117"/>
      <c r="O23" s="109"/>
    </row>
    <row r="24" spans="1:15" s="113" customFormat="1" ht="11.45">
      <c r="A24" s="70"/>
      <c r="B24" s="70"/>
      <c r="C24" s="70"/>
      <c r="D24" s="70"/>
      <c r="E24" s="70"/>
      <c r="F24" s="70"/>
      <c r="G24" s="70"/>
      <c r="H24" s="70"/>
      <c r="I24" s="70"/>
      <c r="J24" s="70"/>
      <c r="K24" s="149"/>
      <c r="L24" s="149"/>
      <c r="M24" s="149"/>
      <c r="N24" s="117"/>
      <c r="O24" s="109"/>
    </row>
    <row r="25" spans="1:15" s="113" customFormat="1" ht="11.45">
      <c r="A25" s="70"/>
      <c r="B25" s="70"/>
      <c r="C25" s="70"/>
      <c r="D25" s="70"/>
      <c r="E25" s="70"/>
      <c r="F25" s="70"/>
      <c r="G25" s="70"/>
      <c r="H25" s="70"/>
      <c r="I25" s="70"/>
      <c r="J25" s="70"/>
      <c r="K25" s="149"/>
      <c r="L25" s="149"/>
      <c r="M25" s="149"/>
      <c r="N25" s="117"/>
      <c r="O25" s="109"/>
    </row>
    <row r="26" spans="1:15" s="113" customFormat="1" ht="11.45">
      <c r="A26" s="70"/>
      <c r="B26" s="70"/>
      <c r="C26" s="70"/>
      <c r="D26" s="70"/>
      <c r="E26" s="70"/>
      <c r="F26" s="70"/>
      <c r="G26" s="70"/>
      <c r="H26" s="70"/>
      <c r="I26" s="70"/>
      <c r="J26" s="70"/>
      <c r="K26" s="149"/>
      <c r="L26" s="149"/>
      <c r="M26" s="149"/>
      <c r="N26" s="117"/>
      <c r="O26" s="109"/>
    </row>
    <row r="27" spans="1:15" s="113" customFormat="1" ht="11.45">
      <c r="A27" s="70"/>
      <c r="B27" s="70"/>
      <c r="C27" s="70"/>
      <c r="D27" s="70"/>
      <c r="E27" s="70"/>
      <c r="F27" s="70"/>
      <c r="G27" s="70"/>
      <c r="H27" s="70"/>
      <c r="I27" s="70"/>
      <c r="J27" s="70"/>
      <c r="K27" s="149"/>
      <c r="L27" s="149"/>
      <c r="M27" s="149"/>
      <c r="N27" s="117"/>
      <c r="O27" s="109"/>
    </row>
    <row r="28" spans="1:15" s="113" customFormat="1" ht="11.45">
      <c r="A28" s="70"/>
      <c r="B28" s="70"/>
      <c r="C28" s="70"/>
      <c r="D28" s="70"/>
      <c r="E28" s="70"/>
      <c r="F28" s="70"/>
      <c r="G28" s="70"/>
      <c r="H28" s="70"/>
      <c r="I28" s="70"/>
      <c r="J28" s="70"/>
      <c r="K28" s="149"/>
      <c r="L28" s="149"/>
      <c r="M28" s="149"/>
      <c r="N28" s="117"/>
      <c r="O28" s="109"/>
    </row>
    <row r="29" spans="1:15" s="113" customFormat="1" ht="11.45">
      <c r="A29" s="70"/>
      <c r="B29" s="70"/>
      <c r="C29" s="70"/>
      <c r="D29" s="70"/>
      <c r="E29" s="70"/>
      <c r="F29" s="70"/>
      <c r="G29" s="70"/>
      <c r="H29" s="70"/>
      <c r="I29" s="70"/>
      <c r="J29" s="70"/>
      <c r="K29" s="149"/>
      <c r="L29" s="149"/>
      <c r="M29" s="149"/>
      <c r="N29" s="117"/>
      <c r="O29" s="109"/>
    </row>
    <row r="30" spans="1:15" s="113" customFormat="1" ht="11.45">
      <c r="A30" s="70"/>
      <c r="B30" s="70"/>
      <c r="C30" s="70"/>
      <c r="D30" s="70"/>
      <c r="E30" s="70"/>
      <c r="F30" s="70"/>
      <c r="G30" s="70"/>
      <c r="H30" s="70"/>
      <c r="I30" s="70"/>
      <c r="J30" s="70"/>
      <c r="K30" s="149"/>
      <c r="L30" s="149"/>
      <c r="M30" s="149"/>
      <c r="N30" s="117"/>
      <c r="O30" s="109"/>
    </row>
    <row r="31" spans="1:15" s="113" customFormat="1" ht="11.45">
      <c r="A31" s="70"/>
      <c r="B31" s="70"/>
      <c r="C31" s="70"/>
      <c r="D31" s="70"/>
      <c r="E31" s="70"/>
      <c r="F31" s="70"/>
      <c r="G31" s="70"/>
      <c r="H31" s="70"/>
      <c r="I31" s="70"/>
      <c r="J31" s="70"/>
      <c r="K31" s="149"/>
      <c r="L31" s="149"/>
      <c r="M31" s="149"/>
      <c r="N31" s="117"/>
      <c r="O31" s="109"/>
    </row>
    <row r="32" spans="1:15" s="113" customFormat="1" ht="11.45">
      <c r="A32" s="70"/>
      <c r="B32" s="70"/>
      <c r="C32" s="70"/>
      <c r="D32" s="70"/>
      <c r="E32" s="70"/>
      <c r="F32" s="70"/>
      <c r="G32" s="70"/>
      <c r="H32" s="70"/>
      <c r="I32" s="70"/>
      <c r="J32" s="70"/>
      <c r="K32" s="149"/>
      <c r="L32" s="149"/>
      <c r="M32" s="149"/>
      <c r="N32" s="117"/>
      <c r="O32" s="109"/>
    </row>
    <row r="33" spans="1:15" s="113" customFormat="1" ht="11.45">
      <c r="A33" s="70"/>
      <c r="B33" s="70"/>
      <c r="C33" s="70"/>
      <c r="D33" s="70"/>
      <c r="E33" s="70"/>
      <c r="F33" s="70"/>
      <c r="G33" s="70"/>
      <c r="H33" s="70"/>
      <c r="I33" s="70"/>
      <c r="J33" s="70"/>
      <c r="K33" s="149"/>
      <c r="L33" s="149"/>
      <c r="M33" s="149"/>
      <c r="N33" s="117"/>
      <c r="O33" s="109"/>
    </row>
    <row r="34" spans="1:15" s="113" customFormat="1" ht="11.45">
      <c r="A34" s="70"/>
      <c r="B34" s="70"/>
      <c r="C34" s="70"/>
      <c r="D34" s="70"/>
      <c r="E34" s="70"/>
      <c r="F34" s="70"/>
      <c r="G34" s="70"/>
      <c r="H34" s="70"/>
      <c r="I34" s="70"/>
      <c r="J34" s="70"/>
      <c r="K34" s="149"/>
      <c r="L34" s="149"/>
      <c r="M34" s="149"/>
      <c r="N34" s="117"/>
      <c r="O34" s="109"/>
    </row>
    <row r="35" spans="1:15" s="113" customFormat="1" ht="11.45">
      <c r="A35" s="70"/>
      <c r="B35" s="70"/>
      <c r="C35" s="70"/>
      <c r="D35" s="70"/>
      <c r="E35" s="70"/>
      <c r="F35" s="70"/>
      <c r="G35" s="70"/>
      <c r="H35" s="70"/>
      <c r="I35" s="70"/>
      <c r="J35" s="70"/>
      <c r="K35" s="149"/>
      <c r="L35" s="149"/>
      <c r="M35" s="149"/>
      <c r="N35" s="117"/>
      <c r="O35" s="109"/>
    </row>
    <row r="36" spans="1:15" s="113" customFormat="1" ht="11.45">
      <c r="A36" s="70"/>
      <c r="B36" s="70"/>
      <c r="C36" s="70"/>
      <c r="D36" s="70"/>
      <c r="E36" s="70"/>
      <c r="F36" s="70"/>
      <c r="G36" s="70"/>
      <c r="H36" s="70"/>
      <c r="I36" s="70"/>
      <c r="J36" s="70"/>
      <c r="K36" s="149"/>
      <c r="L36" s="149"/>
      <c r="M36" s="149"/>
      <c r="N36" s="117"/>
      <c r="O36" s="109"/>
    </row>
    <row r="37" spans="1:15" ht="11.45"/>
    <row r="38" spans="1:15" ht="11.45"/>
    <row r="39" spans="1:15" ht="11.45"/>
    <row r="60" ht="11.45"/>
  </sheetData>
  <mergeCells count="2">
    <mergeCell ref="B1:F1"/>
    <mergeCell ref="B2:F2"/>
  </mergeCells>
  <phoneticPr fontId="14"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6"/>
  <sheetViews>
    <sheetView workbookViewId="0">
      <selection activeCell="N5" sqref="N5"/>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9" customWidth="1"/>
    <col min="12" max="12" width="20.85546875" style="149" customWidth="1"/>
    <col min="13" max="13" width="20.42578125" style="149"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220" t="s">
        <v>434</v>
      </c>
      <c r="C1" s="221"/>
      <c r="D1" s="221"/>
      <c r="E1" s="221"/>
      <c r="F1" s="222"/>
      <c r="G1" s="120" t="s">
        <v>634</v>
      </c>
      <c r="H1" s="61" t="s">
        <v>439</v>
      </c>
      <c r="I1" s="61" t="s">
        <v>600</v>
      </c>
      <c r="J1" s="61" t="s">
        <v>602</v>
      </c>
      <c r="K1" s="60" t="s">
        <v>4</v>
      </c>
      <c r="L1" s="63" t="s">
        <v>603</v>
      </c>
      <c r="M1" s="61" t="s">
        <v>604</v>
      </c>
      <c r="N1" s="57"/>
      <c r="O1" s="57"/>
      <c r="P1" s="57"/>
      <c r="Q1" s="57"/>
      <c r="R1" s="57"/>
      <c r="W1" s="57"/>
    </row>
    <row r="2" spans="1:23" s="114" customFormat="1" ht="112.5" customHeight="1">
      <c r="A2" s="107">
        <v>3</v>
      </c>
      <c r="B2" s="223" t="s">
        <v>618</v>
      </c>
      <c r="C2" s="224"/>
      <c r="D2" s="224"/>
      <c r="E2" s="224"/>
      <c r="F2" s="225"/>
      <c r="G2" s="177" t="s">
        <v>607</v>
      </c>
      <c r="H2" s="110" t="s">
        <v>619</v>
      </c>
      <c r="I2" s="111" t="s">
        <v>619</v>
      </c>
      <c r="J2" s="112" t="str">
        <f>'SITFTS0012 Overview'!F24</f>
        <v>Traditional Single MPAN, forward-dated Change of Supply and Data Service with no change of Metering Service (Metering Service remains the same organization to be appointed) (as per DES138 data specification) where the Agreed Reads process is triggered</v>
      </c>
      <c r="K2" s="110" t="s">
        <v>609</v>
      </c>
      <c r="L2" s="110" t="s">
        <v>617</v>
      </c>
      <c r="M2" s="110" t="s">
        <v>611</v>
      </c>
      <c r="N2" s="113"/>
      <c r="O2" s="113"/>
      <c r="P2" s="113"/>
      <c r="Q2" s="113"/>
      <c r="R2" s="113"/>
      <c r="W2" s="113"/>
    </row>
    <row r="3" spans="1:23" ht="20.100000000000001" customHeight="1">
      <c r="A3" s="55"/>
      <c r="B3" s="55"/>
      <c r="C3" s="55"/>
      <c r="D3" s="55"/>
      <c r="E3" s="55"/>
      <c r="F3" s="55"/>
      <c r="G3" s="55"/>
      <c r="H3" s="55"/>
      <c r="I3" s="55"/>
      <c r="J3" s="55"/>
      <c r="K3" s="59"/>
      <c r="L3" s="59"/>
      <c r="M3" s="59"/>
    </row>
    <row r="4" spans="1:23" s="56" customFormat="1" ht="42" customHeight="1">
      <c r="A4" s="90" t="s">
        <v>439</v>
      </c>
      <c r="B4" s="67" t="s">
        <v>636</v>
      </c>
      <c r="C4" s="91" t="s">
        <v>637</v>
      </c>
      <c r="D4" s="67" t="s">
        <v>593</v>
      </c>
      <c r="E4" s="67" t="s">
        <v>638</v>
      </c>
      <c r="F4" s="67" t="s">
        <v>640</v>
      </c>
      <c r="G4" s="91" t="s">
        <v>641</v>
      </c>
      <c r="H4" s="91" t="s">
        <v>642</v>
      </c>
      <c r="I4" s="91" t="s">
        <v>643</v>
      </c>
      <c r="J4" s="157" t="s">
        <v>644</v>
      </c>
      <c r="K4" s="91" t="s">
        <v>645</v>
      </c>
      <c r="L4" s="157" t="s">
        <v>647</v>
      </c>
      <c r="M4" s="158" t="s">
        <v>648</v>
      </c>
    </row>
    <row r="5" spans="1:23" s="94" customFormat="1" ht="182.1">
      <c r="A5" s="127" t="s">
        <v>606</v>
      </c>
      <c r="B5" s="159" t="s">
        <v>649</v>
      </c>
      <c r="C5" s="159" t="s">
        <v>649</v>
      </c>
      <c r="D5" s="159"/>
      <c r="E5" s="159"/>
      <c r="F5" s="159"/>
      <c r="G5" s="159"/>
      <c r="H5" s="159"/>
      <c r="I5" s="159"/>
      <c r="J5" s="160"/>
      <c r="K5" s="159" t="s">
        <v>754</v>
      </c>
      <c r="L5" s="160"/>
      <c r="M5" s="161" t="s">
        <v>656</v>
      </c>
    </row>
    <row r="6" spans="1:23" s="94" customFormat="1" ht="261.75" customHeight="1">
      <c r="A6" s="135"/>
      <c r="B6" s="128" t="s">
        <v>651</v>
      </c>
      <c r="C6" s="140">
        <v>1</v>
      </c>
      <c r="D6" s="130" t="s">
        <v>652</v>
      </c>
      <c r="E6" s="131" t="s">
        <v>755</v>
      </c>
      <c r="F6" s="131" t="s">
        <v>653</v>
      </c>
      <c r="G6" s="132" t="s">
        <v>654</v>
      </c>
      <c r="H6" s="131"/>
      <c r="I6" s="131"/>
      <c r="J6" s="131"/>
      <c r="K6" s="131" t="s">
        <v>756</v>
      </c>
      <c r="L6" s="133"/>
      <c r="M6" s="134" t="s">
        <v>656</v>
      </c>
    </row>
    <row r="7" spans="1:23" s="94" customFormat="1" ht="192" customHeight="1">
      <c r="A7" s="135"/>
      <c r="B7" s="128" t="s">
        <v>757</v>
      </c>
      <c r="C7" s="140">
        <v>2</v>
      </c>
      <c r="D7" s="130" t="s">
        <v>658</v>
      </c>
      <c r="E7" s="131">
        <v>270</v>
      </c>
      <c r="F7" s="131" t="s">
        <v>758</v>
      </c>
      <c r="G7" s="132" t="s">
        <v>759</v>
      </c>
      <c r="H7" s="131" t="s">
        <v>662</v>
      </c>
      <c r="I7" s="131"/>
      <c r="J7" s="131" t="s">
        <v>760</v>
      </c>
      <c r="K7" s="131" t="s">
        <v>761</v>
      </c>
      <c r="L7" s="138" t="s">
        <v>762</v>
      </c>
      <c r="M7" s="134" t="s">
        <v>665</v>
      </c>
    </row>
    <row r="8" spans="1:23" s="94" customFormat="1" ht="192" customHeight="1">
      <c r="A8" s="135"/>
      <c r="B8" s="135"/>
      <c r="C8" s="140">
        <v>3</v>
      </c>
      <c r="D8" s="130" t="s">
        <v>658</v>
      </c>
      <c r="E8" s="131">
        <v>280</v>
      </c>
      <c r="F8" s="131" t="s">
        <v>763</v>
      </c>
      <c r="G8" s="132" t="s">
        <v>759</v>
      </c>
      <c r="H8" s="131" t="s">
        <v>662</v>
      </c>
      <c r="I8" s="131"/>
      <c r="J8" s="131" t="s">
        <v>764</v>
      </c>
      <c r="K8" s="131" t="s">
        <v>765</v>
      </c>
      <c r="L8" s="138" t="s">
        <v>766</v>
      </c>
      <c r="M8" s="134" t="s">
        <v>665</v>
      </c>
    </row>
    <row r="9" spans="1:23" s="94" customFormat="1" ht="192" customHeight="1">
      <c r="A9" s="135"/>
      <c r="B9" s="135"/>
      <c r="C9" s="140">
        <v>4</v>
      </c>
      <c r="D9" s="130" t="s">
        <v>658</v>
      </c>
      <c r="E9" s="131">
        <v>290</v>
      </c>
      <c r="F9" s="131" t="s">
        <v>767</v>
      </c>
      <c r="G9" s="132" t="s">
        <v>768</v>
      </c>
      <c r="H9" s="131" t="s">
        <v>662</v>
      </c>
      <c r="I9" s="131"/>
      <c r="J9" s="131" t="s">
        <v>764</v>
      </c>
      <c r="K9" s="131" t="s">
        <v>769</v>
      </c>
      <c r="L9" s="138" t="s">
        <v>770</v>
      </c>
      <c r="M9" s="134" t="s">
        <v>665</v>
      </c>
    </row>
    <row r="10" spans="1:23" s="94" customFormat="1" ht="192" customHeight="1">
      <c r="A10" s="135"/>
      <c r="B10" s="135"/>
      <c r="C10" s="140">
        <v>5</v>
      </c>
      <c r="D10" s="130" t="s">
        <v>658</v>
      </c>
      <c r="E10" s="131">
        <v>290</v>
      </c>
      <c r="F10" s="131" t="s">
        <v>767</v>
      </c>
      <c r="G10" s="132" t="s">
        <v>759</v>
      </c>
      <c r="H10" s="131" t="s">
        <v>662</v>
      </c>
      <c r="I10" s="131"/>
      <c r="J10" s="131" t="s">
        <v>771</v>
      </c>
      <c r="K10" s="131" t="s">
        <v>769</v>
      </c>
      <c r="L10" s="138" t="s">
        <v>772</v>
      </c>
      <c r="M10" s="134" t="s">
        <v>665</v>
      </c>
    </row>
    <row r="11" spans="1:23" s="94" customFormat="1" ht="192" customHeight="1">
      <c r="A11" s="135"/>
      <c r="B11" s="135"/>
      <c r="C11" s="140">
        <v>6</v>
      </c>
      <c r="D11" s="130" t="s">
        <v>658</v>
      </c>
      <c r="E11" s="131">
        <v>300</v>
      </c>
      <c r="F11" s="131" t="s">
        <v>763</v>
      </c>
      <c r="G11" s="132" t="s">
        <v>759</v>
      </c>
      <c r="H11" s="131" t="s">
        <v>662</v>
      </c>
      <c r="I11" s="131"/>
      <c r="J11" s="131" t="s">
        <v>721</v>
      </c>
      <c r="K11" s="131" t="s">
        <v>773</v>
      </c>
      <c r="L11" s="138" t="s">
        <v>774</v>
      </c>
      <c r="M11" s="134" t="s">
        <v>665</v>
      </c>
    </row>
    <row r="12" spans="1:23" s="94" customFormat="1" ht="192" customHeight="1">
      <c r="A12" s="135"/>
      <c r="B12" s="128" t="s">
        <v>775</v>
      </c>
      <c r="C12" s="140">
        <v>7</v>
      </c>
      <c r="D12" s="130" t="s">
        <v>776</v>
      </c>
      <c r="E12" s="131">
        <v>50</v>
      </c>
      <c r="F12" s="131" t="s">
        <v>777</v>
      </c>
      <c r="G12" s="132" t="s">
        <v>778</v>
      </c>
      <c r="H12" s="131" t="s">
        <v>779</v>
      </c>
      <c r="I12" s="131"/>
      <c r="J12" s="131" t="s">
        <v>654</v>
      </c>
      <c r="K12" s="131" t="s">
        <v>780</v>
      </c>
      <c r="L12" s="138" t="s">
        <v>781</v>
      </c>
      <c r="M12" s="134" t="s">
        <v>665</v>
      </c>
    </row>
    <row r="13" spans="1:23" s="94" customFormat="1" ht="192" customHeight="1">
      <c r="A13" s="135"/>
      <c r="B13" s="135"/>
      <c r="C13" s="140">
        <v>8</v>
      </c>
      <c r="D13" s="130" t="s">
        <v>776</v>
      </c>
      <c r="E13" s="131">
        <v>60</v>
      </c>
      <c r="F13" s="131" t="s">
        <v>782</v>
      </c>
      <c r="G13" s="132" t="s">
        <v>778</v>
      </c>
      <c r="H13" s="131" t="s">
        <v>779</v>
      </c>
      <c r="I13" s="131"/>
      <c r="J13" s="131" t="s">
        <v>654</v>
      </c>
      <c r="K13" s="131" t="s">
        <v>783</v>
      </c>
      <c r="L13" s="138" t="s">
        <v>784</v>
      </c>
      <c r="M13" s="134" t="s">
        <v>665</v>
      </c>
    </row>
    <row r="14" spans="1:23" s="94" customFormat="1" ht="192" customHeight="1">
      <c r="A14" s="135"/>
      <c r="B14" s="128" t="s">
        <v>785</v>
      </c>
      <c r="C14" s="140">
        <v>9</v>
      </c>
      <c r="D14" s="130" t="s">
        <v>776</v>
      </c>
      <c r="E14" s="131">
        <v>10</v>
      </c>
      <c r="F14" s="131" t="s">
        <v>786</v>
      </c>
      <c r="G14" s="132" t="s">
        <v>778</v>
      </c>
      <c r="H14" s="131" t="s">
        <v>779</v>
      </c>
      <c r="I14" s="131"/>
      <c r="J14" s="131" t="s">
        <v>654</v>
      </c>
      <c r="K14" s="131" t="s">
        <v>787</v>
      </c>
      <c r="L14" s="138" t="s">
        <v>788</v>
      </c>
      <c r="M14" s="134" t="s">
        <v>665</v>
      </c>
    </row>
    <row r="15" spans="1:23" s="94" customFormat="1" ht="192" customHeight="1">
      <c r="A15" s="135"/>
      <c r="B15" s="135"/>
      <c r="C15" s="140">
        <v>10</v>
      </c>
      <c r="D15" s="130" t="s">
        <v>776</v>
      </c>
      <c r="E15" s="131">
        <v>15</v>
      </c>
      <c r="F15" s="131" t="s">
        <v>786</v>
      </c>
      <c r="G15" s="132" t="s">
        <v>654</v>
      </c>
      <c r="H15" s="131" t="s">
        <v>779</v>
      </c>
      <c r="I15" s="131"/>
      <c r="J15" s="131" t="s">
        <v>778</v>
      </c>
      <c r="K15" s="131" t="s">
        <v>789</v>
      </c>
      <c r="L15" s="138" t="s">
        <v>790</v>
      </c>
      <c r="M15" s="134" t="s">
        <v>665</v>
      </c>
    </row>
    <row r="16" spans="1:23" s="94" customFormat="1" ht="192" customHeight="1">
      <c r="A16" s="135"/>
      <c r="B16" s="128" t="s">
        <v>791</v>
      </c>
      <c r="C16" s="140">
        <v>11</v>
      </c>
      <c r="D16" s="130" t="s">
        <v>776</v>
      </c>
      <c r="E16" s="131" t="s">
        <v>792</v>
      </c>
      <c r="F16" s="131" t="s">
        <v>793</v>
      </c>
      <c r="G16" s="132" t="s">
        <v>778</v>
      </c>
      <c r="H16" s="131" t="s">
        <v>662</v>
      </c>
      <c r="I16" s="131"/>
      <c r="J16" s="131" t="s">
        <v>771</v>
      </c>
      <c r="K16" s="131" t="s">
        <v>794</v>
      </c>
      <c r="L16" s="138" t="s">
        <v>795</v>
      </c>
      <c r="M16" s="134" t="s">
        <v>665</v>
      </c>
    </row>
    <row r="17" spans="1:15" s="94" customFormat="1" ht="192" customHeight="1">
      <c r="A17" s="135"/>
      <c r="B17" s="135"/>
      <c r="C17" s="140">
        <v>12</v>
      </c>
      <c r="D17" s="130" t="s">
        <v>776</v>
      </c>
      <c r="E17" s="131">
        <v>75</v>
      </c>
      <c r="F17" s="131" t="s">
        <v>796</v>
      </c>
      <c r="G17" s="132" t="s">
        <v>778</v>
      </c>
      <c r="H17" s="131" t="s">
        <v>662</v>
      </c>
      <c r="I17" s="131"/>
      <c r="J17" s="131" t="s">
        <v>771</v>
      </c>
      <c r="K17" s="131" t="s">
        <v>797</v>
      </c>
      <c r="L17" s="138" t="s">
        <v>798</v>
      </c>
      <c r="M17" s="134" t="s">
        <v>665</v>
      </c>
    </row>
    <row r="18" spans="1:15" s="115" customFormat="1" ht="66" customHeight="1">
      <c r="A18" s="128"/>
      <c r="B18" s="135"/>
      <c r="C18" s="140">
        <v>13</v>
      </c>
      <c r="D18" s="130" t="s">
        <v>776</v>
      </c>
      <c r="E18" s="131">
        <v>60</v>
      </c>
      <c r="F18" s="131" t="s">
        <v>782</v>
      </c>
      <c r="G18" s="132" t="s">
        <v>778</v>
      </c>
      <c r="H18" s="131" t="s">
        <v>779</v>
      </c>
      <c r="I18" s="131"/>
      <c r="J18" s="131" t="s">
        <v>654</v>
      </c>
      <c r="K18" s="131" t="s">
        <v>799</v>
      </c>
      <c r="L18" s="138" t="s">
        <v>800</v>
      </c>
      <c r="M18" s="134" t="s">
        <v>665</v>
      </c>
    </row>
    <row r="19" spans="1:15" s="115" customFormat="1" ht="66" customHeight="1">
      <c r="A19" s="128"/>
      <c r="B19" s="128" t="s">
        <v>801</v>
      </c>
      <c r="C19" s="140">
        <v>14</v>
      </c>
      <c r="D19" s="129" t="s">
        <v>692</v>
      </c>
      <c r="E19" s="129">
        <v>175</v>
      </c>
      <c r="F19" s="154" t="s">
        <v>802</v>
      </c>
      <c r="G19" s="141" t="s">
        <v>768</v>
      </c>
      <c r="H19" s="136" t="s">
        <v>803</v>
      </c>
      <c r="I19" s="142"/>
      <c r="J19" s="142"/>
      <c r="K19" s="132" t="s">
        <v>804</v>
      </c>
      <c r="L19" s="138" t="s">
        <v>805</v>
      </c>
      <c r="M19" s="137" t="s">
        <v>665</v>
      </c>
    </row>
    <row r="20" spans="1:15" s="115" customFormat="1" ht="84.75" customHeight="1">
      <c r="A20" s="128"/>
      <c r="B20" s="128"/>
      <c r="C20" s="140">
        <v>15</v>
      </c>
      <c r="D20" s="129" t="s">
        <v>692</v>
      </c>
      <c r="E20" s="129">
        <v>190</v>
      </c>
      <c r="F20" s="154" t="s">
        <v>806</v>
      </c>
      <c r="G20" s="141" t="s">
        <v>768</v>
      </c>
      <c r="H20" s="136" t="s">
        <v>662</v>
      </c>
      <c r="I20" s="142" t="s">
        <v>653</v>
      </c>
      <c r="J20" s="142" t="s">
        <v>807</v>
      </c>
      <c r="K20" s="132" t="s">
        <v>808</v>
      </c>
      <c r="L20" s="132"/>
      <c r="M20" s="137" t="s">
        <v>665</v>
      </c>
    </row>
    <row r="21" spans="1:15" s="115" customFormat="1" ht="90" customHeight="1">
      <c r="A21" s="128"/>
      <c r="B21" s="128"/>
      <c r="C21" s="140">
        <v>16</v>
      </c>
      <c r="D21" s="129" t="s">
        <v>692</v>
      </c>
      <c r="E21" s="129">
        <v>310</v>
      </c>
      <c r="F21" s="154" t="s">
        <v>809</v>
      </c>
      <c r="G21" s="141" t="s">
        <v>768</v>
      </c>
      <c r="H21" s="136" t="s">
        <v>662</v>
      </c>
      <c r="I21" s="142" t="s">
        <v>653</v>
      </c>
      <c r="J21" s="142" t="s">
        <v>810</v>
      </c>
      <c r="K21" s="132" t="s">
        <v>811</v>
      </c>
      <c r="L21" s="138" t="s">
        <v>812</v>
      </c>
      <c r="M21" s="137" t="s">
        <v>665</v>
      </c>
    </row>
    <row r="22" spans="1:15" s="94" customFormat="1" ht="221.25" customHeight="1">
      <c r="A22" s="135"/>
      <c r="B22" s="128"/>
      <c r="C22" s="140">
        <v>17</v>
      </c>
      <c r="D22" s="129" t="s">
        <v>692</v>
      </c>
      <c r="E22" s="129">
        <v>300</v>
      </c>
      <c r="F22" s="154" t="s">
        <v>813</v>
      </c>
      <c r="G22" s="141" t="s">
        <v>768</v>
      </c>
      <c r="H22" s="136" t="s">
        <v>662</v>
      </c>
      <c r="I22" s="142" t="s">
        <v>653</v>
      </c>
      <c r="J22" s="142" t="s">
        <v>12</v>
      </c>
      <c r="K22" s="132" t="s">
        <v>814</v>
      </c>
      <c r="L22" s="138" t="s">
        <v>815</v>
      </c>
      <c r="M22" s="137" t="s">
        <v>665</v>
      </c>
    </row>
    <row r="23" spans="1:15" s="94" customFormat="1" ht="192" customHeight="1">
      <c r="A23" s="135"/>
      <c r="B23" s="128" t="s">
        <v>816</v>
      </c>
      <c r="C23" s="140">
        <v>18</v>
      </c>
      <c r="D23" s="130" t="s">
        <v>776</v>
      </c>
      <c r="E23" s="131" t="s">
        <v>817</v>
      </c>
      <c r="F23" s="131" t="s">
        <v>818</v>
      </c>
      <c r="G23" s="132" t="s">
        <v>778</v>
      </c>
      <c r="H23" s="131" t="s">
        <v>662</v>
      </c>
      <c r="I23" s="131"/>
      <c r="J23" s="131" t="s">
        <v>759</v>
      </c>
      <c r="K23" s="131" t="s">
        <v>819</v>
      </c>
      <c r="L23" s="138" t="s">
        <v>820</v>
      </c>
      <c r="M23" s="134" t="s">
        <v>665</v>
      </c>
    </row>
    <row r="24" spans="1:15" s="115" customFormat="1" ht="66" customHeight="1">
      <c r="A24" s="128"/>
      <c r="B24" s="135"/>
      <c r="C24" s="140">
        <v>19</v>
      </c>
      <c r="D24" s="130" t="s">
        <v>776</v>
      </c>
      <c r="E24" s="131">
        <v>30</v>
      </c>
      <c r="F24" s="131" t="s">
        <v>821</v>
      </c>
      <c r="G24" s="132" t="s">
        <v>778</v>
      </c>
      <c r="H24" s="131" t="s">
        <v>662</v>
      </c>
      <c r="I24" s="131"/>
      <c r="J24" s="131" t="s">
        <v>759</v>
      </c>
      <c r="K24" s="131" t="s">
        <v>822</v>
      </c>
      <c r="L24" s="138" t="s">
        <v>798</v>
      </c>
      <c r="M24" s="134" t="s">
        <v>665</v>
      </c>
    </row>
    <row r="25" spans="1:15" s="115" customFormat="1" ht="66" customHeight="1">
      <c r="A25" s="128"/>
      <c r="B25" s="128" t="s">
        <v>823</v>
      </c>
      <c r="C25" s="140">
        <v>20</v>
      </c>
      <c r="D25" s="129" t="s">
        <v>692</v>
      </c>
      <c r="E25" s="129">
        <v>175</v>
      </c>
      <c r="F25" s="154" t="s">
        <v>802</v>
      </c>
      <c r="G25" s="141" t="s">
        <v>778</v>
      </c>
      <c r="H25" s="136" t="s">
        <v>803</v>
      </c>
      <c r="I25" s="142"/>
      <c r="J25" s="142" t="s">
        <v>759</v>
      </c>
      <c r="K25" s="132" t="s">
        <v>804</v>
      </c>
      <c r="L25" s="138" t="s">
        <v>824</v>
      </c>
      <c r="M25" s="137" t="s">
        <v>665</v>
      </c>
    </row>
    <row r="26" spans="1:15" s="115" customFormat="1" ht="84.75" customHeight="1">
      <c r="A26" s="128"/>
      <c r="B26" s="128"/>
      <c r="C26" s="140">
        <v>21</v>
      </c>
      <c r="D26" s="129" t="s">
        <v>692</v>
      </c>
      <c r="E26" s="129">
        <v>190</v>
      </c>
      <c r="F26" s="154" t="s">
        <v>806</v>
      </c>
      <c r="G26" s="141" t="s">
        <v>759</v>
      </c>
      <c r="H26" s="136" t="s">
        <v>662</v>
      </c>
      <c r="I26" s="142" t="s">
        <v>653</v>
      </c>
      <c r="J26" s="142" t="s">
        <v>807</v>
      </c>
      <c r="K26" s="132" t="s">
        <v>808</v>
      </c>
      <c r="L26" s="132"/>
      <c r="M26" s="137" t="s">
        <v>665</v>
      </c>
    </row>
    <row r="27" spans="1:15" s="115" customFormat="1" ht="90" customHeight="1">
      <c r="A27" s="128"/>
      <c r="B27" s="128"/>
      <c r="C27" s="140">
        <v>22</v>
      </c>
      <c r="D27" s="129" t="s">
        <v>692</v>
      </c>
      <c r="E27" s="129">
        <v>310</v>
      </c>
      <c r="F27" s="154" t="s">
        <v>809</v>
      </c>
      <c r="G27" s="141" t="s">
        <v>759</v>
      </c>
      <c r="H27" s="136" t="s">
        <v>662</v>
      </c>
      <c r="I27" s="142" t="s">
        <v>653</v>
      </c>
      <c r="J27" s="142" t="s">
        <v>810</v>
      </c>
      <c r="K27" s="132" t="s">
        <v>811</v>
      </c>
      <c r="L27" s="138" t="s">
        <v>812</v>
      </c>
      <c r="M27" s="137" t="s">
        <v>665</v>
      </c>
    </row>
    <row r="28" spans="1:15" s="94" customFormat="1" ht="147" customHeight="1">
      <c r="A28" s="135"/>
      <c r="B28" s="128"/>
      <c r="C28" s="140">
        <v>23</v>
      </c>
      <c r="D28" s="129" t="s">
        <v>692</v>
      </c>
      <c r="E28" s="129">
        <v>300</v>
      </c>
      <c r="F28" s="154" t="s">
        <v>813</v>
      </c>
      <c r="G28" s="141" t="s">
        <v>759</v>
      </c>
      <c r="H28" s="136" t="s">
        <v>662</v>
      </c>
      <c r="I28" s="142" t="s">
        <v>653</v>
      </c>
      <c r="J28" s="142" t="s">
        <v>12</v>
      </c>
      <c r="K28" s="132" t="s">
        <v>814</v>
      </c>
      <c r="L28" s="138" t="s">
        <v>815</v>
      </c>
      <c r="M28" s="137" t="s">
        <v>665</v>
      </c>
    </row>
    <row r="29" spans="1:15" s="94" customFormat="1" ht="102" customHeight="1">
      <c r="A29" s="135"/>
      <c r="B29" s="128" t="s">
        <v>825</v>
      </c>
      <c r="C29" s="140">
        <v>24</v>
      </c>
      <c r="D29" s="130" t="s">
        <v>692</v>
      </c>
      <c r="E29" s="148">
        <v>60</v>
      </c>
      <c r="F29" s="146" t="s">
        <v>653</v>
      </c>
      <c r="G29" s="136" t="s">
        <v>759</v>
      </c>
      <c r="H29" s="131" t="s">
        <v>662</v>
      </c>
      <c r="I29" s="131"/>
      <c r="J29" s="131" t="s">
        <v>693</v>
      </c>
      <c r="K29" s="131" t="s">
        <v>826</v>
      </c>
      <c r="L29" s="133"/>
      <c r="M29" s="134" t="s">
        <v>656</v>
      </c>
    </row>
    <row r="30" spans="1:15" s="113" customFormat="1" ht="78">
      <c r="A30" s="70"/>
      <c r="B30" s="128" t="s">
        <v>827</v>
      </c>
      <c r="C30" s="140">
        <v>25</v>
      </c>
      <c r="D30" s="130" t="s">
        <v>692</v>
      </c>
      <c r="E30" s="148">
        <v>60</v>
      </c>
      <c r="F30" s="146" t="s">
        <v>653</v>
      </c>
      <c r="G30" s="136" t="s">
        <v>768</v>
      </c>
      <c r="H30" s="131" t="s">
        <v>662</v>
      </c>
      <c r="I30" s="131"/>
      <c r="J30" s="131" t="s">
        <v>693</v>
      </c>
      <c r="K30" s="131" t="s">
        <v>828</v>
      </c>
      <c r="L30" s="133"/>
      <c r="M30" s="134" t="s">
        <v>656</v>
      </c>
      <c r="N30" s="109"/>
      <c r="O30" s="109"/>
    </row>
    <row r="31" spans="1:15" s="113" customFormat="1" ht="20.100000000000001" customHeight="1">
      <c r="A31" s="70"/>
      <c r="B31" s="70"/>
      <c r="C31" s="70"/>
      <c r="D31" s="70"/>
      <c r="E31" s="70"/>
      <c r="F31" s="70"/>
      <c r="G31" s="70"/>
      <c r="H31" s="70"/>
      <c r="I31" s="70"/>
      <c r="J31" s="70"/>
      <c r="K31" s="149"/>
      <c r="L31" s="149"/>
      <c r="M31" s="149"/>
      <c r="N31" s="109"/>
      <c r="O31" s="109"/>
    </row>
    <row r="32" spans="1:15" s="113" customFormat="1" ht="20.100000000000001" customHeight="1">
      <c r="A32" s="70"/>
      <c r="B32" s="70"/>
      <c r="C32" s="70"/>
      <c r="D32" s="70"/>
      <c r="E32" s="70"/>
      <c r="F32" s="70"/>
      <c r="G32" s="70"/>
      <c r="H32" s="70"/>
      <c r="I32" s="70"/>
      <c r="J32" s="70"/>
      <c r="K32" s="149"/>
      <c r="L32" s="149"/>
      <c r="M32" s="149"/>
      <c r="N32" s="109"/>
      <c r="O32" s="109"/>
    </row>
    <row r="33" spans="1:15" s="113" customFormat="1" ht="20.100000000000001" customHeight="1">
      <c r="A33" s="70"/>
      <c r="B33" s="70"/>
      <c r="C33" s="70"/>
      <c r="D33" s="70"/>
      <c r="E33" s="70"/>
      <c r="F33" s="70"/>
      <c r="G33" s="70"/>
      <c r="H33" s="70"/>
      <c r="I33" s="70"/>
      <c r="J33" s="70"/>
      <c r="K33" s="149"/>
      <c r="L33" s="149"/>
      <c r="M33" s="149"/>
      <c r="N33" s="109"/>
      <c r="O33" s="109"/>
    </row>
    <row r="34" spans="1:15" s="113" customFormat="1" ht="20.100000000000001" customHeight="1">
      <c r="A34" s="70"/>
      <c r="B34" s="70"/>
      <c r="C34" s="70"/>
      <c r="D34" s="70"/>
      <c r="E34" s="70"/>
      <c r="F34" s="70"/>
      <c r="G34" s="70"/>
      <c r="H34" s="70"/>
      <c r="I34" s="70"/>
      <c r="J34" s="70"/>
      <c r="K34" s="149"/>
      <c r="L34" s="149"/>
      <c r="M34" s="149"/>
      <c r="N34" s="109"/>
      <c r="O34" s="109"/>
    </row>
    <row r="35" spans="1:15" s="113" customFormat="1" ht="20.100000000000001" customHeight="1">
      <c r="A35" s="70"/>
      <c r="B35" s="70"/>
      <c r="C35" s="70"/>
      <c r="D35" s="70"/>
      <c r="E35" s="70"/>
      <c r="F35" s="70"/>
      <c r="G35" s="70"/>
      <c r="H35" s="70"/>
      <c r="I35" s="70"/>
      <c r="J35" s="70"/>
      <c r="K35" s="149"/>
      <c r="L35" s="149"/>
      <c r="M35" s="149"/>
      <c r="N35" s="109"/>
      <c r="O35" s="109"/>
    </row>
    <row r="36" spans="1:15" s="113" customFormat="1" ht="20.100000000000001" customHeight="1">
      <c r="A36" s="70"/>
      <c r="B36" s="70"/>
      <c r="C36" s="70"/>
      <c r="D36" s="70"/>
      <c r="E36" s="70"/>
      <c r="F36" s="70"/>
      <c r="G36" s="70"/>
      <c r="H36" s="70"/>
      <c r="I36" s="70"/>
      <c r="J36" s="70"/>
      <c r="K36" s="149"/>
      <c r="L36" s="149"/>
      <c r="M36" s="149"/>
      <c r="N36" s="109"/>
      <c r="O36"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4"/>
  <sheetViews>
    <sheetView workbookViewId="0">
      <selection activeCell="N6" sqref="N6"/>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9" customWidth="1"/>
    <col min="12" max="12" width="20.85546875" style="149" customWidth="1"/>
    <col min="13" max="13" width="20.42578125" style="149"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220" t="s">
        <v>434</v>
      </c>
      <c r="C1" s="221"/>
      <c r="D1" s="221"/>
      <c r="E1" s="221"/>
      <c r="F1" s="222"/>
      <c r="G1" s="120" t="s">
        <v>634</v>
      </c>
      <c r="H1" s="61" t="s">
        <v>439</v>
      </c>
      <c r="I1" s="61" t="s">
        <v>600</v>
      </c>
      <c r="J1" s="61" t="s">
        <v>697</v>
      </c>
      <c r="K1" s="60" t="s">
        <v>4</v>
      </c>
      <c r="L1" s="63" t="s">
        <v>603</v>
      </c>
      <c r="M1" s="61" t="s">
        <v>604</v>
      </c>
      <c r="N1" s="56"/>
      <c r="O1" s="57"/>
      <c r="P1" s="57"/>
      <c r="Q1" s="57"/>
      <c r="R1" s="57"/>
      <c r="S1" s="57"/>
      <c r="X1" s="57"/>
    </row>
    <row r="2" spans="1:28" s="114" customFormat="1" ht="99" customHeight="1">
      <c r="A2" s="170">
        <v>4</v>
      </c>
      <c r="B2" s="226" t="s">
        <v>621</v>
      </c>
      <c r="C2" s="224"/>
      <c r="D2" s="224"/>
      <c r="E2" s="224"/>
      <c r="F2" s="225"/>
      <c r="G2" s="177" t="s">
        <v>607</v>
      </c>
      <c r="H2" s="110" t="s">
        <v>623</v>
      </c>
      <c r="I2" s="111" t="s">
        <v>623</v>
      </c>
      <c r="J2" s="112" t="str">
        <f>'SITFTS0012 Overview'!F25</f>
        <v>Smart Single MPAN Daily Consents, forward-dated Change of Supply and Data Service with no change of Metering Service (Metering Service remains the same organization to be appointed) (as per DES138 data specification) where the Agreed Reads process is triggered</v>
      </c>
      <c r="K2" s="110" t="s">
        <v>616</v>
      </c>
      <c r="L2" s="110" t="s">
        <v>617</v>
      </c>
      <c r="M2" s="110" t="s">
        <v>611</v>
      </c>
      <c r="N2" s="94"/>
      <c r="O2" s="113"/>
      <c r="P2" s="113"/>
      <c r="Q2" s="113"/>
      <c r="R2" s="113"/>
      <c r="S2" s="113"/>
      <c r="X2" s="113"/>
    </row>
    <row r="3" spans="1:28" ht="30" customHeight="1">
      <c r="A3" s="55"/>
      <c r="B3" s="55"/>
      <c r="C3" s="55"/>
      <c r="D3" s="55"/>
      <c r="E3" s="55"/>
      <c r="F3" s="55"/>
      <c r="G3" s="55"/>
      <c r="H3" s="55"/>
      <c r="I3" s="55"/>
      <c r="J3" s="55"/>
      <c r="K3" s="59"/>
      <c r="L3" s="59"/>
      <c r="M3" s="59"/>
    </row>
    <row r="4" spans="1:28" s="56" customFormat="1" ht="30" customHeight="1">
      <c r="A4" s="67" t="s">
        <v>439</v>
      </c>
      <c r="B4" s="67" t="s">
        <v>636</v>
      </c>
      <c r="C4" s="67" t="s">
        <v>637</v>
      </c>
      <c r="D4" s="67" t="s">
        <v>593</v>
      </c>
      <c r="E4" s="67" t="s">
        <v>638</v>
      </c>
      <c r="F4" s="67" t="s">
        <v>640</v>
      </c>
      <c r="G4" s="67" t="s">
        <v>641</v>
      </c>
      <c r="H4" s="67" t="s">
        <v>642</v>
      </c>
      <c r="I4" s="67" t="s">
        <v>643</v>
      </c>
      <c r="J4" s="162" t="s">
        <v>644</v>
      </c>
      <c r="K4" s="67" t="s">
        <v>645</v>
      </c>
      <c r="L4" s="163" t="s">
        <v>647</v>
      </c>
      <c r="M4" s="164" t="s">
        <v>648</v>
      </c>
    </row>
    <row r="5" spans="1:28" s="94" customFormat="1" ht="182.1">
      <c r="A5" s="127" t="s">
        <v>623</v>
      </c>
      <c r="B5" s="159" t="s">
        <v>649</v>
      </c>
      <c r="C5" s="159" t="s">
        <v>649</v>
      </c>
      <c r="D5" s="159"/>
      <c r="E5" s="159"/>
      <c r="F5" s="159"/>
      <c r="G5" s="159"/>
      <c r="H5" s="159"/>
      <c r="I5" s="159"/>
      <c r="J5" s="160"/>
      <c r="K5" s="159" t="s">
        <v>829</v>
      </c>
      <c r="L5" s="160"/>
      <c r="M5" s="161" t="s">
        <v>656</v>
      </c>
    </row>
    <row r="6" spans="1:28" s="94" customFormat="1" ht="102" customHeight="1">
      <c r="A6" s="135"/>
      <c r="B6" s="128" t="s">
        <v>588</v>
      </c>
      <c r="C6" s="140">
        <v>1</v>
      </c>
      <c r="D6" s="130" t="s">
        <v>652</v>
      </c>
      <c r="E6" s="131">
        <v>105</v>
      </c>
      <c r="F6" s="131" t="s">
        <v>653</v>
      </c>
      <c r="G6" s="132" t="s">
        <v>654</v>
      </c>
      <c r="H6" s="131"/>
      <c r="I6" s="131"/>
      <c r="J6" s="131"/>
      <c r="K6" s="131" t="s">
        <v>700</v>
      </c>
      <c r="L6" s="150" t="s">
        <v>701</v>
      </c>
      <c r="M6" s="151" t="s">
        <v>656</v>
      </c>
    </row>
    <row r="7" spans="1:28" s="94" customFormat="1" ht="118.5" customHeight="1">
      <c r="A7" s="135"/>
      <c r="B7" s="128" t="s">
        <v>830</v>
      </c>
      <c r="C7" s="140">
        <v>2</v>
      </c>
      <c r="D7" s="130" t="s">
        <v>658</v>
      </c>
      <c r="E7" s="131">
        <v>35</v>
      </c>
      <c r="F7" s="131" t="s">
        <v>703</v>
      </c>
      <c r="G7" s="132" t="s">
        <v>654</v>
      </c>
      <c r="H7" s="131"/>
      <c r="I7" s="131"/>
      <c r="J7" s="131"/>
      <c r="K7" s="131" t="s">
        <v>831</v>
      </c>
      <c r="L7" s="150"/>
      <c r="M7" s="151" t="s">
        <v>665</v>
      </c>
    </row>
    <row r="8" spans="1:28" s="94" customFormat="1" ht="118.5" customHeight="1">
      <c r="A8" s="135"/>
      <c r="B8" s="128" t="s">
        <v>832</v>
      </c>
      <c r="C8" s="140">
        <v>3</v>
      </c>
      <c r="D8" s="130" t="s">
        <v>658</v>
      </c>
      <c r="E8" s="131" t="s">
        <v>833</v>
      </c>
      <c r="F8" s="131" t="s">
        <v>707</v>
      </c>
      <c r="G8" s="132" t="s">
        <v>759</v>
      </c>
      <c r="H8" s="131"/>
      <c r="I8" s="131"/>
      <c r="J8" s="131"/>
      <c r="K8" s="131" t="s">
        <v>834</v>
      </c>
      <c r="L8" s="150"/>
      <c r="M8" s="151" t="s">
        <v>665</v>
      </c>
    </row>
    <row r="9" spans="1:28" s="94" customFormat="1" ht="118.5" customHeight="1">
      <c r="A9" s="135"/>
      <c r="B9" s="128"/>
      <c r="C9" s="140">
        <v>4</v>
      </c>
      <c r="D9" s="130" t="s">
        <v>658</v>
      </c>
      <c r="E9" s="131" t="s">
        <v>835</v>
      </c>
      <c r="F9" s="131" t="s">
        <v>836</v>
      </c>
      <c r="G9" s="132" t="s">
        <v>759</v>
      </c>
      <c r="H9" s="131"/>
      <c r="I9" s="131"/>
      <c r="J9" s="131"/>
      <c r="K9" s="131" t="s">
        <v>837</v>
      </c>
      <c r="L9" s="150"/>
      <c r="M9" s="151" t="s">
        <v>665</v>
      </c>
    </row>
    <row r="10" spans="1:28" s="116" customFormat="1" ht="118.5" customHeight="1">
      <c r="A10" s="135"/>
      <c r="B10" s="128"/>
      <c r="C10" s="140">
        <v>5</v>
      </c>
      <c r="D10" s="130" t="s">
        <v>658</v>
      </c>
      <c r="E10" s="131" t="s">
        <v>838</v>
      </c>
      <c r="F10" s="131" t="s">
        <v>836</v>
      </c>
      <c r="G10" s="132" t="s">
        <v>759</v>
      </c>
      <c r="H10" s="131" t="s">
        <v>710</v>
      </c>
      <c r="I10" s="132" t="s">
        <v>711</v>
      </c>
      <c r="J10" s="131" t="s">
        <v>10</v>
      </c>
      <c r="K10" s="131" t="s">
        <v>839</v>
      </c>
      <c r="L10" s="139" t="s">
        <v>713</v>
      </c>
      <c r="M10" s="151" t="s">
        <v>665</v>
      </c>
      <c r="N10" s="94"/>
      <c r="O10" s="94"/>
      <c r="P10" s="94"/>
      <c r="Q10" s="94"/>
      <c r="R10" s="94"/>
      <c r="S10" s="94"/>
      <c r="T10" s="94"/>
      <c r="U10" s="94"/>
      <c r="V10" s="94"/>
      <c r="W10" s="94"/>
      <c r="X10" s="94"/>
      <c r="Y10" s="94"/>
      <c r="Z10" s="94"/>
      <c r="AA10" s="94"/>
      <c r="AB10" s="94"/>
    </row>
    <row r="11" spans="1:28" s="94" customFormat="1" ht="118.5" customHeight="1">
      <c r="A11" s="135"/>
      <c r="B11" s="128"/>
      <c r="C11" s="140">
        <v>6</v>
      </c>
      <c r="D11" s="130" t="s">
        <v>658</v>
      </c>
      <c r="E11" s="131">
        <v>120</v>
      </c>
      <c r="F11" s="131"/>
      <c r="G11" s="132" t="s">
        <v>10</v>
      </c>
      <c r="H11" s="132" t="s">
        <v>714</v>
      </c>
      <c r="I11" s="132" t="s">
        <v>711</v>
      </c>
      <c r="J11" s="131" t="s">
        <v>840</v>
      </c>
      <c r="K11" s="131" t="s">
        <v>841</v>
      </c>
      <c r="L11" s="150"/>
      <c r="M11" s="151" t="s">
        <v>656</v>
      </c>
    </row>
    <row r="12" spans="1:28" s="94" customFormat="1" ht="118.5" customHeight="1">
      <c r="A12" s="135"/>
      <c r="B12" s="128"/>
      <c r="C12" s="140">
        <v>7</v>
      </c>
      <c r="D12" s="130" t="s">
        <v>658</v>
      </c>
      <c r="E12" s="131">
        <v>70</v>
      </c>
      <c r="F12" s="131" t="s">
        <v>717</v>
      </c>
      <c r="G12" s="132" t="s">
        <v>10</v>
      </c>
      <c r="H12" s="132" t="s">
        <v>714</v>
      </c>
      <c r="I12" s="132" t="s">
        <v>711</v>
      </c>
      <c r="J12" s="131" t="s">
        <v>667</v>
      </c>
      <c r="K12" s="131" t="s">
        <v>718</v>
      </c>
      <c r="L12" s="150" t="s">
        <v>719</v>
      </c>
      <c r="M12" s="151" t="s">
        <v>665</v>
      </c>
    </row>
    <row r="13" spans="1:28" s="94" customFormat="1" ht="118.5" customHeight="1">
      <c r="A13" s="135"/>
      <c r="B13" s="128"/>
      <c r="C13" s="140">
        <v>8</v>
      </c>
      <c r="D13" s="130" t="s">
        <v>658</v>
      </c>
      <c r="E13" s="131">
        <v>140</v>
      </c>
      <c r="F13" s="131" t="s">
        <v>720</v>
      </c>
      <c r="G13" s="132" t="s">
        <v>10</v>
      </c>
      <c r="H13" s="132" t="s">
        <v>714</v>
      </c>
      <c r="I13" s="132" t="s">
        <v>711</v>
      </c>
      <c r="J13" s="131" t="s">
        <v>721</v>
      </c>
      <c r="K13" s="131" t="s">
        <v>722</v>
      </c>
      <c r="L13" s="150" t="s">
        <v>723</v>
      </c>
      <c r="M13" s="151" t="s">
        <v>665</v>
      </c>
    </row>
    <row r="14" spans="1:28" s="94" customFormat="1" ht="118.5" customHeight="1">
      <c r="A14" s="135"/>
      <c r="B14" s="128"/>
      <c r="C14" s="140">
        <v>9</v>
      </c>
      <c r="D14" s="130" t="s">
        <v>658</v>
      </c>
      <c r="E14" s="131">
        <v>125</v>
      </c>
      <c r="F14" s="131" t="s">
        <v>747</v>
      </c>
      <c r="G14" s="132" t="s">
        <v>10</v>
      </c>
      <c r="H14" s="132" t="s">
        <v>714</v>
      </c>
      <c r="I14" s="132" t="s">
        <v>711</v>
      </c>
      <c r="J14" s="131" t="s">
        <v>768</v>
      </c>
      <c r="K14" s="131" t="s">
        <v>842</v>
      </c>
      <c r="L14" s="150" t="s">
        <v>843</v>
      </c>
      <c r="M14" s="151" t="s">
        <v>665</v>
      </c>
    </row>
    <row r="15" spans="1:28" s="94" customFormat="1" ht="118.5" customHeight="1">
      <c r="A15" s="135"/>
      <c r="B15" s="128"/>
      <c r="C15" s="140">
        <v>10</v>
      </c>
      <c r="D15" s="130" t="s">
        <v>658</v>
      </c>
      <c r="E15" s="131"/>
      <c r="F15" s="131" t="s">
        <v>724</v>
      </c>
      <c r="G15" s="132" t="s">
        <v>10</v>
      </c>
      <c r="H15" s="132" t="s">
        <v>714</v>
      </c>
      <c r="I15" s="132" t="s">
        <v>711</v>
      </c>
      <c r="J15" s="131" t="s">
        <v>12</v>
      </c>
      <c r="K15" s="131" t="s">
        <v>725</v>
      </c>
      <c r="L15" s="150" t="s">
        <v>726</v>
      </c>
      <c r="M15" s="151" t="s">
        <v>665</v>
      </c>
    </row>
    <row r="16" spans="1:28" s="116" customFormat="1" ht="118.5" customHeight="1">
      <c r="A16" s="135"/>
      <c r="B16" s="128" t="s">
        <v>844</v>
      </c>
      <c r="C16" s="140">
        <v>11</v>
      </c>
      <c r="D16" s="130" t="s">
        <v>658</v>
      </c>
      <c r="E16" s="131" t="s">
        <v>845</v>
      </c>
      <c r="F16" s="131" t="s">
        <v>707</v>
      </c>
      <c r="G16" s="132" t="s">
        <v>768</v>
      </c>
      <c r="H16" s="131"/>
      <c r="I16" s="131"/>
      <c r="J16" s="131"/>
      <c r="K16" s="131" t="s">
        <v>846</v>
      </c>
      <c r="L16" s="150"/>
      <c r="M16" s="151" t="s">
        <v>665</v>
      </c>
      <c r="N16" s="94"/>
      <c r="O16" s="94"/>
      <c r="P16" s="94"/>
      <c r="Q16" s="94"/>
      <c r="R16" s="94"/>
      <c r="S16" s="94"/>
      <c r="T16" s="94"/>
      <c r="U16" s="94"/>
      <c r="V16" s="94"/>
      <c r="W16" s="94"/>
      <c r="X16" s="94"/>
      <c r="Y16" s="94"/>
      <c r="Z16" s="94"/>
      <c r="AA16" s="94"/>
      <c r="AB16" s="94"/>
    </row>
    <row r="17" spans="1:28" s="116" customFormat="1" ht="118.5" customHeight="1">
      <c r="A17" s="135"/>
      <c r="B17" s="128"/>
      <c r="C17" s="140">
        <v>12</v>
      </c>
      <c r="D17" s="130" t="s">
        <v>658</v>
      </c>
      <c r="E17" s="131">
        <v>130</v>
      </c>
      <c r="F17" s="131" t="s">
        <v>747</v>
      </c>
      <c r="G17" s="132" t="s">
        <v>768</v>
      </c>
      <c r="H17" s="131"/>
      <c r="I17" s="131"/>
      <c r="J17" s="131"/>
      <c r="K17" s="131" t="s">
        <v>847</v>
      </c>
      <c r="L17" s="150"/>
      <c r="M17" s="151" t="s">
        <v>665</v>
      </c>
      <c r="N17" s="94"/>
      <c r="O17" s="94"/>
      <c r="P17" s="94"/>
      <c r="Q17" s="94"/>
      <c r="R17" s="94"/>
      <c r="S17" s="94"/>
      <c r="T17" s="94"/>
      <c r="U17" s="94"/>
      <c r="V17" s="94"/>
      <c r="W17" s="94"/>
      <c r="X17" s="94"/>
      <c r="Y17" s="94"/>
      <c r="Z17" s="94"/>
      <c r="AA17" s="94"/>
      <c r="AB17" s="94"/>
    </row>
    <row r="18" spans="1:28" s="94" customFormat="1" ht="118.5" customHeight="1">
      <c r="A18" s="135"/>
      <c r="B18" s="128"/>
      <c r="C18" s="140">
        <v>13</v>
      </c>
      <c r="D18" s="130" t="s">
        <v>658</v>
      </c>
      <c r="E18" s="131">
        <v>131</v>
      </c>
      <c r="F18" s="131" t="s">
        <v>848</v>
      </c>
      <c r="G18" s="132" t="s">
        <v>768</v>
      </c>
      <c r="H18" s="131" t="s">
        <v>710</v>
      </c>
      <c r="I18" s="132" t="s">
        <v>711</v>
      </c>
      <c r="J18" s="131" t="s">
        <v>10</v>
      </c>
      <c r="K18" s="131" t="s">
        <v>849</v>
      </c>
      <c r="L18" s="139" t="s">
        <v>713</v>
      </c>
      <c r="M18" s="151" t="s">
        <v>665</v>
      </c>
    </row>
    <row r="19" spans="1:28" s="94" customFormat="1" ht="118.5" customHeight="1">
      <c r="A19" s="135"/>
      <c r="B19" s="128"/>
      <c r="C19" s="140">
        <v>14</v>
      </c>
      <c r="D19" s="130" t="s">
        <v>658</v>
      </c>
      <c r="E19" s="131">
        <v>135</v>
      </c>
      <c r="F19" s="131"/>
      <c r="G19" s="132" t="s">
        <v>10</v>
      </c>
      <c r="H19" s="132" t="s">
        <v>714</v>
      </c>
      <c r="I19" s="132" t="s">
        <v>711</v>
      </c>
      <c r="J19" s="131" t="s">
        <v>654</v>
      </c>
      <c r="K19" s="131" t="s">
        <v>850</v>
      </c>
      <c r="L19" s="150"/>
      <c r="M19" s="151" t="s">
        <v>656</v>
      </c>
    </row>
    <row r="20" spans="1:28" s="94" customFormat="1" ht="102" customHeight="1">
      <c r="A20" s="135"/>
      <c r="B20" s="128"/>
      <c r="C20" s="140">
        <v>15</v>
      </c>
      <c r="D20" s="130" t="s">
        <v>658</v>
      </c>
      <c r="E20" s="131">
        <v>145</v>
      </c>
      <c r="F20" s="131" t="s">
        <v>851</v>
      </c>
      <c r="G20" s="132" t="s">
        <v>10</v>
      </c>
      <c r="H20" s="132" t="s">
        <v>714</v>
      </c>
      <c r="I20" s="132" t="s">
        <v>711</v>
      </c>
      <c r="J20" s="131" t="s">
        <v>654</v>
      </c>
      <c r="K20" s="131" t="s">
        <v>852</v>
      </c>
      <c r="L20" s="150" t="s">
        <v>853</v>
      </c>
      <c r="M20" s="151" t="s">
        <v>665</v>
      </c>
    </row>
    <row r="21" spans="1:28" s="94" customFormat="1" ht="118.5" customHeight="1">
      <c r="A21" s="135"/>
      <c r="B21" s="128" t="s">
        <v>854</v>
      </c>
      <c r="C21" s="140">
        <v>16</v>
      </c>
      <c r="D21" s="130" t="s">
        <v>658</v>
      </c>
      <c r="E21" s="131">
        <v>60</v>
      </c>
      <c r="F21" s="131" t="s">
        <v>703</v>
      </c>
      <c r="G21" s="132" t="s">
        <v>667</v>
      </c>
      <c r="H21" s="131"/>
      <c r="I21" s="132"/>
      <c r="J21" s="131"/>
      <c r="K21" s="131" t="s">
        <v>855</v>
      </c>
      <c r="L21" s="150"/>
      <c r="M21" s="151" t="s">
        <v>665</v>
      </c>
    </row>
    <row r="22" spans="1:28" s="94" customFormat="1" ht="118.5" customHeight="1">
      <c r="A22" s="135"/>
      <c r="B22" s="128"/>
      <c r="C22" s="140">
        <v>17</v>
      </c>
      <c r="D22" s="130" t="s">
        <v>658</v>
      </c>
      <c r="E22" s="131">
        <v>75</v>
      </c>
      <c r="F22" s="131" t="s">
        <v>856</v>
      </c>
      <c r="G22" s="132" t="s">
        <v>667</v>
      </c>
      <c r="H22" s="131"/>
      <c r="I22" s="131"/>
      <c r="J22" s="131"/>
      <c r="K22" s="131" t="s">
        <v>857</v>
      </c>
      <c r="L22" s="150"/>
      <c r="M22" s="151" t="s">
        <v>665</v>
      </c>
    </row>
    <row r="23" spans="1:28" s="94" customFormat="1" ht="118.5" customHeight="1">
      <c r="A23" s="135"/>
      <c r="B23" s="128"/>
      <c r="C23" s="140">
        <v>18</v>
      </c>
      <c r="D23" s="130" t="s">
        <v>658</v>
      </c>
      <c r="E23" s="131">
        <v>76</v>
      </c>
      <c r="F23" s="131" t="s">
        <v>858</v>
      </c>
      <c r="G23" s="132" t="s">
        <v>667</v>
      </c>
      <c r="H23" s="131"/>
      <c r="I23" s="131"/>
      <c r="J23" s="131"/>
      <c r="K23" s="131" t="s">
        <v>859</v>
      </c>
      <c r="L23" s="150"/>
      <c r="M23" s="151" t="s">
        <v>665</v>
      </c>
    </row>
    <row r="24" spans="1:28" s="94" customFormat="1" ht="192" customHeight="1">
      <c r="A24" s="135"/>
      <c r="B24" s="128" t="s">
        <v>739</v>
      </c>
      <c r="C24" s="140">
        <v>19</v>
      </c>
      <c r="D24" s="130" t="s">
        <v>658</v>
      </c>
      <c r="E24" s="131">
        <v>160</v>
      </c>
      <c r="F24" s="131" t="s">
        <v>740</v>
      </c>
      <c r="G24" s="131" t="s">
        <v>654</v>
      </c>
      <c r="H24" s="131"/>
      <c r="I24" s="131"/>
      <c r="J24" s="131"/>
      <c r="K24" s="131" t="s">
        <v>860</v>
      </c>
      <c r="L24" s="150" t="s">
        <v>742</v>
      </c>
      <c r="M24" s="151" t="s">
        <v>665</v>
      </c>
    </row>
    <row r="25" spans="1:28" s="94" customFormat="1" ht="192" customHeight="1">
      <c r="A25" s="135"/>
      <c r="B25" s="128" t="s">
        <v>775</v>
      </c>
      <c r="C25" s="140">
        <v>20</v>
      </c>
      <c r="D25" s="130" t="s">
        <v>776</v>
      </c>
      <c r="E25" s="131">
        <v>50</v>
      </c>
      <c r="F25" s="131" t="s">
        <v>861</v>
      </c>
      <c r="G25" s="131" t="s">
        <v>667</v>
      </c>
      <c r="H25" s="131" t="s">
        <v>779</v>
      </c>
      <c r="I25" s="131"/>
      <c r="J25" s="132" t="s">
        <v>654</v>
      </c>
      <c r="K25" s="131" t="s">
        <v>862</v>
      </c>
      <c r="L25" s="138" t="s">
        <v>788</v>
      </c>
      <c r="M25" s="134" t="s">
        <v>665</v>
      </c>
    </row>
    <row r="26" spans="1:28" s="94" customFormat="1" ht="192" customHeight="1">
      <c r="A26" s="135"/>
      <c r="B26" s="135"/>
      <c r="C26" s="140">
        <v>21</v>
      </c>
      <c r="D26" s="130" t="s">
        <v>776</v>
      </c>
      <c r="E26" s="131">
        <v>60</v>
      </c>
      <c r="F26" s="131" t="s">
        <v>782</v>
      </c>
      <c r="G26" s="132" t="s">
        <v>667</v>
      </c>
      <c r="H26" s="131" t="s">
        <v>779</v>
      </c>
      <c r="I26" s="131"/>
      <c r="J26" s="131" t="s">
        <v>654</v>
      </c>
      <c r="K26" s="131" t="s">
        <v>863</v>
      </c>
      <c r="L26" s="138" t="s">
        <v>800</v>
      </c>
      <c r="M26" s="134" t="s">
        <v>665</v>
      </c>
    </row>
    <row r="27" spans="1:28" s="94" customFormat="1" ht="192" customHeight="1">
      <c r="A27" s="135"/>
      <c r="B27" s="128" t="s">
        <v>785</v>
      </c>
      <c r="C27" s="140">
        <v>22</v>
      </c>
      <c r="D27" s="130" t="s">
        <v>776</v>
      </c>
      <c r="E27" s="131">
        <v>10</v>
      </c>
      <c r="F27" s="131" t="s">
        <v>786</v>
      </c>
      <c r="G27" s="132" t="s">
        <v>654</v>
      </c>
      <c r="H27" s="131" t="s">
        <v>779</v>
      </c>
      <c r="I27" s="131"/>
      <c r="J27" s="131" t="s">
        <v>667</v>
      </c>
      <c r="K27" s="131" t="s">
        <v>787</v>
      </c>
      <c r="L27" s="138" t="s">
        <v>788</v>
      </c>
      <c r="M27" s="134" t="s">
        <v>665</v>
      </c>
    </row>
    <row r="28" spans="1:28" s="94" customFormat="1" ht="192" customHeight="1">
      <c r="A28" s="135"/>
      <c r="B28" s="135"/>
      <c r="C28" s="140">
        <v>23</v>
      </c>
      <c r="D28" s="130" t="s">
        <v>776</v>
      </c>
      <c r="E28" s="131">
        <v>15</v>
      </c>
      <c r="F28" s="131" t="s">
        <v>786</v>
      </c>
      <c r="G28" s="131" t="s">
        <v>667</v>
      </c>
      <c r="H28" s="131" t="s">
        <v>779</v>
      </c>
      <c r="I28" s="131"/>
      <c r="J28" s="132" t="s">
        <v>654</v>
      </c>
      <c r="K28" s="131" t="s">
        <v>789</v>
      </c>
      <c r="L28" s="138" t="s">
        <v>790</v>
      </c>
      <c r="M28" s="134" t="s">
        <v>665</v>
      </c>
    </row>
    <row r="29" spans="1:28" s="94" customFormat="1" ht="118.5" customHeight="1">
      <c r="A29" s="135"/>
      <c r="B29" s="128" t="s">
        <v>864</v>
      </c>
      <c r="C29" s="140">
        <v>24</v>
      </c>
      <c r="D29" s="130" t="s">
        <v>776</v>
      </c>
      <c r="E29" s="131" t="s">
        <v>865</v>
      </c>
      <c r="F29" s="131" t="s">
        <v>793</v>
      </c>
      <c r="G29" s="132" t="s">
        <v>654</v>
      </c>
      <c r="H29" s="131" t="s">
        <v>710</v>
      </c>
      <c r="I29" s="131" t="s">
        <v>866</v>
      </c>
      <c r="J29" s="131" t="s">
        <v>10</v>
      </c>
      <c r="K29" s="131" t="s">
        <v>867</v>
      </c>
      <c r="L29" s="139" t="s">
        <v>713</v>
      </c>
      <c r="M29" s="134" t="s">
        <v>665</v>
      </c>
    </row>
    <row r="30" spans="1:28" s="94" customFormat="1" ht="118.5" customHeight="1">
      <c r="A30" s="135"/>
      <c r="B30" s="128"/>
      <c r="C30" s="140">
        <v>25</v>
      </c>
      <c r="D30" s="130" t="s">
        <v>776</v>
      </c>
      <c r="E30" s="131">
        <v>90</v>
      </c>
      <c r="F30" s="131"/>
      <c r="G30" s="132" t="s">
        <v>10</v>
      </c>
      <c r="H30" s="132" t="s">
        <v>714</v>
      </c>
      <c r="I30" s="131" t="s">
        <v>866</v>
      </c>
      <c r="J30" s="131" t="s">
        <v>768</v>
      </c>
      <c r="K30" s="131" t="s">
        <v>868</v>
      </c>
      <c r="L30" s="150"/>
      <c r="M30" s="151" t="s">
        <v>656</v>
      </c>
    </row>
    <row r="31" spans="1:28" s="115" customFormat="1" ht="66" customHeight="1">
      <c r="A31" s="128"/>
      <c r="B31" s="128"/>
      <c r="C31" s="140">
        <v>26</v>
      </c>
      <c r="D31" s="130" t="s">
        <v>658</v>
      </c>
      <c r="E31" s="131">
        <v>100</v>
      </c>
      <c r="F31" s="131" t="s">
        <v>869</v>
      </c>
      <c r="G31" s="132" t="s">
        <v>10</v>
      </c>
      <c r="H31" s="132" t="s">
        <v>714</v>
      </c>
      <c r="I31" s="131" t="s">
        <v>866</v>
      </c>
      <c r="J31" s="131" t="s">
        <v>768</v>
      </c>
      <c r="K31" s="131" t="s">
        <v>842</v>
      </c>
      <c r="L31" s="150" t="s">
        <v>870</v>
      </c>
      <c r="M31" s="151" t="s">
        <v>665</v>
      </c>
    </row>
    <row r="32" spans="1:28" s="115" customFormat="1" ht="66" customHeight="1">
      <c r="A32" s="128"/>
      <c r="B32" s="128" t="s">
        <v>801</v>
      </c>
      <c r="C32" s="140">
        <v>27</v>
      </c>
      <c r="D32" s="129" t="s">
        <v>692</v>
      </c>
      <c r="E32" s="129">
        <v>175</v>
      </c>
      <c r="F32" s="154" t="s">
        <v>802</v>
      </c>
      <c r="G32" s="141" t="s">
        <v>768</v>
      </c>
      <c r="H32" s="136" t="s">
        <v>803</v>
      </c>
      <c r="I32" s="142"/>
      <c r="J32" s="142"/>
      <c r="K32" s="132" t="s">
        <v>804</v>
      </c>
      <c r="L32" s="138" t="s">
        <v>805</v>
      </c>
      <c r="M32" s="137" t="s">
        <v>665</v>
      </c>
    </row>
    <row r="33" spans="1:15" s="115" customFormat="1" ht="66" customHeight="1">
      <c r="A33" s="128"/>
      <c r="B33" s="128"/>
      <c r="C33" s="140">
        <v>28</v>
      </c>
      <c r="D33" s="129" t="s">
        <v>692</v>
      </c>
      <c r="E33" s="129" t="s">
        <v>871</v>
      </c>
      <c r="F33" s="154" t="s">
        <v>872</v>
      </c>
      <c r="G33" s="141" t="s">
        <v>768</v>
      </c>
      <c r="H33" s="136" t="s">
        <v>710</v>
      </c>
      <c r="I33" s="142" t="s">
        <v>873</v>
      </c>
      <c r="J33" s="142" t="s">
        <v>10</v>
      </c>
      <c r="K33" s="132" t="s">
        <v>874</v>
      </c>
      <c r="L33" s="139" t="s">
        <v>713</v>
      </c>
      <c r="M33" s="137" t="s">
        <v>665</v>
      </c>
    </row>
    <row r="34" spans="1:15" s="115" customFormat="1" ht="84.75" customHeight="1">
      <c r="A34" s="128"/>
      <c r="B34" s="128"/>
      <c r="C34" s="140">
        <v>29</v>
      </c>
      <c r="D34" s="129" t="s">
        <v>692</v>
      </c>
      <c r="E34" s="129" t="s">
        <v>875</v>
      </c>
      <c r="F34" s="154"/>
      <c r="G34" s="141" t="s">
        <v>10</v>
      </c>
      <c r="H34" s="136" t="s">
        <v>714</v>
      </c>
      <c r="I34" s="142" t="s">
        <v>873</v>
      </c>
      <c r="J34" s="142" t="s">
        <v>876</v>
      </c>
      <c r="K34" s="132" t="s">
        <v>877</v>
      </c>
      <c r="L34" s="132"/>
      <c r="M34" s="137" t="s">
        <v>656</v>
      </c>
    </row>
    <row r="35" spans="1:15" s="115" customFormat="1" ht="90" customHeight="1">
      <c r="A35" s="128"/>
      <c r="B35" s="128"/>
      <c r="C35" s="140">
        <v>30</v>
      </c>
      <c r="D35" s="129" t="s">
        <v>692</v>
      </c>
      <c r="E35" s="129">
        <v>340</v>
      </c>
      <c r="F35" s="154" t="s">
        <v>878</v>
      </c>
      <c r="G35" s="141" t="s">
        <v>10</v>
      </c>
      <c r="H35" s="136" t="s">
        <v>714</v>
      </c>
      <c r="I35" s="142" t="s">
        <v>873</v>
      </c>
      <c r="J35" s="142" t="s">
        <v>654</v>
      </c>
      <c r="K35" s="132" t="s">
        <v>852</v>
      </c>
      <c r="L35" s="138" t="s">
        <v>879</v>
      </c>
      <c r="M35" s="137" t="s">
        <v>665</v>
      </c>
    </row>
    <row r="36" spans="1:15" s="94" customFormat="1" ht="90" customHeight="1">
      <c r="A36" s="135"/>
      <c r="B36" s="128"/>
      <c r="C36" s="140">
        <v>31</v>
      </c>
      <c r="D36" s="129" t="s">
        <v>692</v>
      </c>
      <c r="E36" s="129">
        <v>350</v>
      </c>
      <c r="F36" s="154" t="s">
        <v>880</v>
      </c>
      <c r="G36" s="141" t="s">
        <v>10</v>
      </c>
      <c r="H36" s="136" t="s">
        <v>714</v>
      </c>
      <c r="I36" s="142" t="s">
        <v>873</v>
      </c>
      <c r="J36" s="142" t="s">
        <v>12</v>
      </c>
      <c r="K36" s="132" t="s">
        <v>881</v>
      </c>
      <c r="L36" s="138" t="s">
        <v>882</v>
      </c>
      <c r="M36" s="137" t="s">
        <v>665</v>
      </c>
    </row>
    <row r="37" spans="1:15" s="94" customFormat="1" ht="118.5" customHeight="1">
      <c r="A37" s="135"/>
      <c r="B37" s="128" t="s">
        <v>883</v>
      </c>
      <c r="C37" s="140">
        <v>32</v>
      </c>
      <c r="D37" s="130" t="s">
        <v>776</v>
      </c>
      <c r="E37" s="131" t="s">
        <v>884</v>
      </c>
      <c r="F37" s="131" t="s">
        <v>818</v>
      </c>
      <c r="G37" s="132" t="s">
        <v>667</v>
      </c>
      <c r="H37" s="131" t="s">
        <v>710</v>
      </c>
      <c r="I37" s="131" t="s">
        <v>866</v>
      </c>
      <c r="J37" s="131" t="s">
        <v>10</v>
      </c>
      <c r="K37" s="131" t="s">
        <v>885</v>
      </c>
      <c r="L37" s="139" t="s">
        <v>713</v>
      </c>
      <c r="M37" s="134" t="s">
        <v>665</v>
      </c>
    </row>
    <row r="38" spans="1:15" s="94" customFormat="1" ht="192" customHeight="1">
      <c r="A38" s="135"/>
      <c r="B38" s="128"/>
      <c r="C38" s="140">
        <v>33</v>
      </c>
      <c r="D38" s="130" t="s">
        <v>776</v>
      </c>
      <c r="E38" s="131">
        <v>40</v>
      </c>
      <c r="F38" s="131"/>
      <c r="G38" s="132" t="s">
        <v>10</v>
      </c>
      <c r="H38" s="132" t="s">
        <v>714</v>
      </c>
      <c r="I38" s="131" t="s">
        <v>866</v>
      </c>
      <c r="J38" s="131" t="s">
        <v>759</v>
      </c>
      <c r="K38" s="131" t="s">
        <v>886</v>
      </c>
      <c r="L38" s="150"/>
      <c r="M38" s="151" t="s">
        <v>656</v>
      </c>
    </row>
    <row r="39" spans="1:15" s="115" customFormat="1" ht="66" customHeight="1">
      <c r="A39" s="128"/>
      <c r="B39" s="135"/>
      <c r="C39" s="140">
        <v>34</v>
      </c>
      <c r="D39" s="130" t="s">
        <v>776</v>
      </c>
      <c r="E39" s="131">
        <v>45</v>
      </c>
      <c r="F39" s="131" t="s">
        <v>887</v>
      </c>
      <c r="G39" s="132" t="s">
        <v>10</v>
      </c>
      <c r="H39" s="132" t="s">
        <v>714</v>
      </c>
      <c r="I39" s="131" t="s">
        <v>866</v>
      </c>
      <c r="J39" s="131" t="s">
        <v>759</v>
      </c>
      <c r="K39" s="131" t="s">
        <v>888</v>
      </c>
      <c r="L39" s="138" t="s">
        <v>889</v>
      </c>
      <c r="M39" s="134" t="s">
        <v>665</v>
      </c>
    </row>
    <row r="40" spans="1:15" s="115" customFormat="1" ht="66" customHeight="1">
      <c r="A40" s="128"/>
      <c r="B40" s="128" t="s">
        <v>823</v>
      </c>
      <c r="C40" s="140">
        <v>35</v>
      </c>
      <c r="D40" s="129" t="s">
        <v>692</v>
      </c>
      <c r="E40" s="129">
        <v>175</v>
      </c>
      <c r="F40" s="154" t="s">
        <v>802</v>
      </c>
      <c r="G40" s="141" t="s">
        <v>759</v>
      </c>
      <c r="H40" s="136" t="s">
        <v>803</v>
      </c>
      <c r="I40" s="142"/>
      <c r="J40" s="142"/>
      <c r="K40" s="132" t="s">
        <v>804</v>
      </c>
      <c r="L40" s="138" t="s">
        <v>824</v>
      </c>
      <c r="M40" s="137" t="s">
        <v>665</v>
      </c>
    </row>
    <row r="41" spans="1:15" s="115" customFormat="1" ht="66" customHeight="1">
      <c r="A41" s="128"/>
      <c r="B41" s="128"/>
      <c r="C41" s="140">
        <v>36</v>
      </c>
      <c r="D41" s="129" t="s">
        <v>692</v>
      </c>
      <c r="E41" s="129" t="s">
        <v>871</v>
      </c>
      <c r="F41" s="154" t="s">
        <v>872</v>
      </c>
      <c r="G41" s="141" t="s">
        <v>759</v>
      </c>
      <c r="H41" s="136" t="s">
        <v>710</v>
      </c>
      <c r="I41" s="142" t="s">
        <v>873</v>
      </c>
      <c r="J41" s="142" t="s">
        <v>10</v>
      </c>
      <c r="K41" s="132" t="s">
        <v>874</v>
      </c>
      <c r="L41" s="139" t="s">
        <v>713</v>
      </c>
      <c r="M41" s="137" t="s">
        <v>665</v>
      </c>
    </row>
    <row r="42" spans="1:15" s="115" customFormat="1" ht="84.75" customHeight="1">
      <c r="A42" s="128"/>
      <c r="B42" s="128"/>
      <c r="C42" s="140">
        <v>37</v>
      </c>
      <c r="D42" s="129" t="s">
        <v>692</v>
      </c>
      <c r="E42" s="129" t="s">
        <v>875</v>
      </c>
      <c r="F42" s="154"/>
      <c r="G42" s="141" t="s">
        <v>10</v>
      </c>
      <c r="H42" s="136" t="s">
        <v>714</v>
      </c>
      <c r="I42" s="142" t="s">
        <v>873</v>
      </c>
      <c r="J42" s="142" t="s">
        <v>890</v>
      </c>
      <c r="K42" s="132" t="s">
        <v>891</v>
      </c>
      <c r="L42" s="132"/>
      <c r="M42" s="137" t="s">
        <v>656</v>
      </c>
    </row>
    <row r="43" spans="1:15" s="115" customFormat="1" ht="90" customHeight="1">
      <c r="A43" s="128"/>
      <c r="B43" s="128"/>
      <c r="C43" s="140">
        <v>38</v>
      </c>
      <c r="D43" s="129" t="s">
        <v>692</v>
      </c>
      <c r="E43" s="129">
        <v>340</v>
      </c>
      <c r="F43" s="154" t="s">
        <v>878</v>
      </c>
      <c r="G43" s="141" t="s">
        <v>10</v>
      </c>
      <c r="H43" s="136" t="s">
        <v>714</v>
      </c>
      <c r="I43" s="142" t="s">
        <v>873</v>
      </c>
      <c r="J43" s="142" t="s">
        <v>764</v>
      </c>
      <c r="K43" s="132" t="s">
        <v>718</v>
      </c>
      <c r="L43" s="155" t="s">
        <v>892</v>
      </c>
      <c r="M43" s="137" t="s">
        <v>665</v>
      </c>
    </row>
    <row r="44" spans="1:15" s="94" customFormat="1" ht="147" customHeight="1">
      <c r="A44" s="135"/>
      <c r="B44" s="128"/>
      <c r="C44" s="140">
        <v>39</v>
      </c>
      <c r="D44" s="129" t="s">
        <v>692</v>
      </c>
      <c r="E44" s="129">
        <v>350</v>
      </c>
      <c r="F44" s="154" t="s">
        <v>893</v>
      </c>
      <c r="G44" s="141" t="s">
        <v>10</v>
      </c>
      <c r="H44" s="136" t="s">
        <v>714</v>
      </c>
      <c r="I44" s="142" t="s">
        <v>873</v>
      </c>
      <c r="J44" s="142" t="s">
        <v>12</v>
      </c>
      <c r="K44" s="132" t="s">
        <v>881</v>
      </c>
      <c r="L44" s="155" t="s">
        <v>882</v>
      </c>
      <c r="M44" s="137" t="s">
        <v>665</v>
      </c>
    </row>
    <row r="45" spans="1:15" s="94" customFormat="1" ht="147" customHeight="1">
      <c r="A45" s="135"/>
      <c r="B45" s="128" t="s">
        <v>825</v>
      </c>
      <c r="C45" s="140">
        <v>40</v>
      </c>
      <c r="D45" s="130" t="s">
        <v>692</v>
      </c>
      <c r="E45" s="148">
        <v>60</v>
      </c>
      <c r="F45" s="146" t="s">
        <v>653</v>
      </c>
      <c r="G45" s="136" t="s">
        <v>759</v>
      </c>
      <c r="H45" s="131" t="s">
        <v>662</v>
      </c>
      <c r="I45" s="131"/>
      <c r="J45" s="131" t="s">
        <v>693</v>
      </c>
      <c r="K45" s="131" t="s">
        <v>894</v>
      </c>
      <c r="L45" s="133"/>
      <c r="M45" s="134" t="s">
        <v>656</v>
      </c>
    </row>
    <row r="46" spans="1:15" s="113" customFormat="1" ht="143.1">
      <c r="A46" s="70"/>
      <c r="B46" s="128" t="s">
        <v>895</v>
      </c>
      <c r="C46" s="140">
        <v>41</v>
      </c>
      <c r="D46" s="130" t="s">
        <v>692</v>
      </c>
      <c r="E46" s="148">
        <v>60</v>
      </c>
      <c r="F46" s="146" t="s">
        <v>653</v>
      </c>
      <c r="G46" s="136" t="s">
        <v>768</v>
      </c>
      <c r="H46" s="131" t="s">
        <v>662</v>
      </c>
      <c r="I46" s="131"/>
      <c r="J46" s="131" t="s">
        <v>693</v>
      </c>
      <c r="K46" s="131" t="s">
        <v>896</v>
      </c>
      <c r="L46" s="133"/>
      <c r="M46" s="134" t="s">
        <v>656</v>
      </c>
      <c r="N46" s="117"/>
      <c r="O46" s="109"/>
    </row>
    <row r="47" spans="1:15" s="113" customFormat="1" ht="11.45">
      <c r="A47" s="70"/>
      <c r="B47" s="70"/>
      <c r="C47" s="70"/>
      <c r="D47" s="70"/>
      <c r="E47" s="70"/>
      <c r="F47" s="70"/>
      <c r="G47" s="70"/>
      <c r="H47" s="70"/>
      <c r="I47" s="70"/>
      <c r="J47" s="70"/>
      <c r="K47" s="149"/>
      <c r="L47" s="149"/>
      <c r="M47" s="149"/>
      <c r="N47" s="117"/>
      <c r="O47" s="109"/>
    </row>
    <row r="48" spans="1:15" s="113" customFormat="1" ht="11.45">
      <c r="A48" s="70"/>
      <c r="B48" s="70"/>
      <c r="C48" s="70"/>
      <c r="D48" s="70"/>
      <c r="E48" s="70"/>
      <c r="F48" s="70"/>
      <c r="G48" s="70"/>
      <c r="H48" s="70"/>
      <c r="I48" s="70"/>
      <c r="J48" s="70"/>
      <c r="K48" s="149"/>
      <c r="L48" s="149"/>
      <c r="M48" s="149"/>
      <c r="N48" s="117"/>
      <c r="O48" s="109"/>
    </row>
    <row r="49" spans="1:15" s="113" customFormat="1" ht="11.45">
      <c r="A49" s="70"/>
      <c r="B49" s="70"/>
      <c r="C49" s="70"/>
      <c r="D49" s="70"/>
      <c r="E49" s="70"/>
      <c r="F49" s="70"/>
      <c r="G49" s="70"/>
      <c r="H49" s="70"/>
      <c r="I49" s="70"/>
      <c r="J49" s="70"/>
      <c r="K49" s="149"/>
      <c r="L49" s="149"/>
      <c r="M49" s="149"/>
      <c r="N49" s="117"/>
      <c r="O49" s="109"/>
    </row>
    <row r="50" spans="1:15" s="113" customFormat="1" ht="11.45">
      <c r="A50" s="70"/>
      <c r="B50" s="70"/>
      <c r="C50" s="70"/>
      <c r="D50" s="70"/>
      <c r="E50" s="70"/>
      <c r="F50" s="70"/>
      <c r="G50" s="70"/>
      <c r="H50" s="70"/>
      <c r="I50" s="70"/>
      <c r="J50" s="70"/>
      <c r="K50" s="149"/>
      <c r="L50" s="149"/>
      <c r="M50" s="149"/>
      <c r="N50" s="117"/>
      <c r="O50" s="109"/>
    </row>
    <row r="51" spans="1:15" s="113" customFormat="1" ht="11.45">
      <c r="A51" s="70"/>
      <c r="B51" s="70"/>
      <c r="C51" s="70"/>
      <c r="D51" s="70"/>
      <c r="E51" s="70"/>
      <c r="F51" s="70"/>
      <c r="G51" s="70"/>
      <c r="H51" s="70"/>
      <c r="I51" s="70"/>
      <c r="J51" s="70"/>
      <c r="K51" s="149"/>
      <c r="L51" s="149"/>
      <c r="M51" s="149"/>
      <c r="N51" s="117"/>
      <c r="O51" s="109"/>
    </row>
    <row r="52" spans="1:15" s="113" customFormat="1" ht="11.45">
      <c r="A52" s="70"/>
      <c r="B52" s="70"/>
      <c r="C52" s="70"/>
      <c r="D52" s="70"/>
      <c r="E52" s="70"/>
      <c r="F52" s="70"/>
      <c r="G52" s="70"/>
      <c r="H52" s="70"/>
      <c r="I52" s="70"/>
      <c r="J52" s="70"/>
      <c r="K52" s="149"/>
      <c r="L52" s="149"/>
      <c r="M52" s="149"/>
      <c r="N52" s="117"/>
      <c r="O52" s="109"/>
    </row>
    <row r="53" spans="1:15" s="113" customFormat="1" ht="11.45">
      <c r="A53" s="70"/>
      <c r="B53" s="70"/>
      <c r="C53" s="70"/>
      <c r="D53" s="70"/>
      <c r="E53" s="70"/>
      <c r="F53" s="70"/>
      <c r="G53" s="70"/>
      <c r="H53" s="70"/>
      <c r="I53" s="70"/>
      <c r="J53" s="70"/>
      <c r="K53" s="149"/>
      <c r="L53" s="149"/>
      <c r="M53" s="149"/>
      <c r="N53" s="117"/>
      <c r="O53" s="109"/>
    </row>
    <row r="54" spans="1:15" s="113" customFormat="1" ht="11.45">
      <c r="A54" s="70"/>
      <c r="B54" s="70"/>
      <c r="C54" s="70"/>
      <c r="D54" s="70"/>
      <c r="E54" s="70"/>
      <c r="F54" s="70"/>
      <c r="G54" s="70"/>
      <c r="H54" s="70"/>
      <c r="I54" s="70"/>
      <c r="J54" s="70"/>
      <c r="K54" s="149"/>
      <c r="L54" s="149"/>
      <c r="M54" s="149"/>
      <c r="N54" s="117"/>
      <c r="O54" s="109"/>
    </row>
    <row r="55" spans="1:15" s="113" customFormat="1" ht="11.45">
      <c r="A55" s="70"/>
      <c r="B55" s="70"/>
      <c r="C55" s="70"/>
      <c r="D55" s="70"/>
      <c r="E55" s="70"/>
      <c r="F55" s="70"/>
      <c r="G55" s="70"/>
      <c r="H55" s="70"/>
      <c r="I55" s="70"/>
      <c r="J55" s="70"/>
      <c r="K55" s="149"/>
      <c r="L55" s="149"/>
      <c r="M55" s="149"/>
      <c r="N55" s="117"/>
      <c r="O55" s="109"/>
    </row>
    <row r="56" spans="1:15" ht="11.45"/>
    <row r="57" spans="1:15" ht="11.45"/>
    <row r="58" spans="1:15" ht="11.45"/>
    <row r="59" spans="1:15" ht="11.45"/>
    <row r="60" spans="1:15" ht="11.45"/>
    <row r="61" spans="1:15" ht="11.45"/>
    <row r="62" spans="1:15" ht="11.45"/>
    <row r="63" spans="1:15" ht="11.45"/>
    <row r="84"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N11" sqref="N11"/>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25.140625" style="149" customWidth="1"/>
    <col min="13" max="13" width="24.42578125" style="149"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220" t="s">
        <v>434</v>
      </c>
      <c r="C1" s="221"/>
      <c r="D1" s="221"/>
      <c r="E1" s="221"/>
      <c r="F1" s="221"/>
      <c r="G1" s="222"/>
      <c r="H1" s="120" t="s">
        <v>634</v>
      </c>
      <c r="I1" s="61" t="s">
        <v>439</v>
      </c>
      <c r="J1" s="61" t="s">
        <v>600</v>
      </c>
      <c r="K1" s="61" t="s">
        <v>602</v>
      </c>
      <c r="L1" s="60" t="s">
        <v>4</v>
      </c>
      <c r="M1" s="63" t="s">
        <v>603</v>
      </c>
      <c r="N1" s="61" t="s">
        <v>604</v>
      </c>
      <c r="O1" s="56"/>
      <c r="P1" s="56"/>
      <c r="Q1" s="57"/>
      <c r="R1" s="57"/>
      <c r="S1" s="57"/>
      <c r="T1" s="57"/>
      <c r="U1" s="57"/>
      <c r="Z1" s="57"/>
    </row>
    <row r="2" spans="1:26" s="119" customFormat="1" ht="108" customHeight="1">
      <c r="A2" s="178">
        <v>5</v>
      </c>
      <c r="B2" s="226" t="s">
        <v>625</v>
      </c>
      <c r="C2" s="227"/>
      <c r="D2" s="227"/>
      <c r="E2" s="227"/>
      <c r="F2" s="227"/>
      <c r="G2" s="228"/>
      <c r="H2" s="177" t="s">
        <v>607</v>
      </c>
      <c r="I2" s="110" t="s">
        <v>627</v>
      </c>
      <c r="J2" s="111" t="s">
        <v>627</v>
      </c>
      <c r="K2" s="112" t="str">
        <f>'SITFTS0012 Overview'!F26</f>
        <v>Advanced Linked MPANs Daily  Consents, forward-dated Change of Supply and Data Service with no change of Metering Service (Metering Service remains the same organization to be appointed) (as per DES138 data specification) where the old DS is unable to contact the meter. Last 3 months IF-021 data available for IF-015 validation</v>
      </c>
      <c r="L2" s="110" t="s">
        <v>521</v>
      </c>
      <c r="M2" s="110" t="s">
        <v>617</v>
      </c>
      <c r="N2" s="110" t="s">
        <v>611</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636</v>
      </c>
      <c r="C5" s="91" t="s">
        <v>637</v>
      </c>
      <c r="D5" s="67" t="s">
        <v>593</v>
      </c>
      <c r="E5" s="67" t="s">
        <v>638</v>
      </c>
      <c r="F5" s="67" t="s">
        <v>640</v>
      </c>
      <c r="G5" s="91" t="s">
        <v>641</v>
      </c>
      <c r="H5" s="91" t="s">
        <v>642</v>
      </c>
      <c r="I5" s="91" t="s">
        <v>643</v>
      </c>
      <c r="J5" s="157" t="s">
        <v>644</v>
      </c>
      <c r="K5" s="91" t="s">
        <v>645</v>
      </c>
      <c r="L5" s="165" t="s">
        <v>647</v>
      </c>
      <c r="M5" s="164" t="s">
        <v>648</v>
      </c>
    </row>
    <row r="6" spans="1:26" s="94" customFormat="1" ht="182.1">
      <c r="A6" s="127" t="s">
        <v>627</v>
      </c>
      <c r="B6" s="159" t="s">
        <v>649</v>
      </c>
      <c r="C6" s="159" t="s">
        <v>649</v>
      </c>
      <c r="D6" s="159"/>
      <c r="E6" s="159"/>
      <c r="F6" s="159"/>
      <c r="G6" s="159"/>
      <c r="H6" s="159"/>
      <c r="I6" s="159"/>
      <c r="J6" s="160"/>
      <c r="K6" s="159" t="s">
        <v>897</v>
      </c>
      <c r="L6" s="160"/>
      <c r="M6" s="161" t="s">
        <v>656</v>
      </c>
    </row>
    <row r="7" spans="1:26" s="115" customFormat="1" ht="54.75" customHeight="1">
      <c r="A7" s="156"/>
      <c r="B7" s="128" t="s">
        <v>898</v>
      </c>
      <c r="C7" s="145">
        <v>1</v>
      </c>
      <c r="D7" s="129" t="s">
        <v>899</v>
      </c>
      <c r="E7" s="130">
        <v>301</v>
      </c>
      <c r="F7" s="131" t="s">
        <v>900</v>
      </c>
      <c r="G7" s="132" t="s">
        <v>901</v>
      </c>
      <c r="H7" s="131"/>
      <c r="I7" s="131"/>
      <c r="J7" s="131"/>
      <c r="K7" s="131" t="s">
        <v>902</v>
      </c>
      <c r="L7" s="138"/>
      <c r="M7" s="144" t="s">
        <v>656</v>
      </c>
    </row>
    <row r="8" spans="1:26" s="115" customFormat="1" ht="54.75" customHeight="1">
      <c r="A8" s="156"/>
      <c r="B8" s="128" t="s">
        <v>903</v>
      </c>
      <c r="C8" s="145">
        <v>2</v>
      </c>
      <c r="D8" s="152" t="s">
        <v>658</v>
      </c>
      <c r="E8" s="130">
        <v>855</v>
      </c>
      <c r="F8" s="131" t="s">
        <v>904</v>
      </c>
      <c r="G8" s="132" t="s">
        <v>901</v>
      </c>
      <c r="H8" s="131"/>
      <c r="I8" s="131"/>
      <c r="J8" s="131"/>
      <c r="K8" s="131" t="s">
        <v>905</v>
      </c>
      <c r="L8" s="153"/>
      <c r="M8" s="144" t="s">
        <v>665</v>
      </c>
    </row>
    <row r="9" spans="1:26" s="115" customFormat="1" ht="54.75" customHeight="1">
      <c r="A9" s="156"/>
      <c r="B9" s="128" t="s">
        <v>906</v>
      </c>
      <c r="C9" s="145">
        <v>3</v>
      </c>
      <c r="D9" s="152" t="s">
        <v>658</v>
      </c>
      <c r="E9" s="130">
        <v>860</v>
      </c>
      <c r="F9" s="131" t="s">
        <v>907</v>
      </c>
      <c r="G9" s="132" t="s">
        <v>901</v>
      </c>
      <c r="H9" s="131"/>
      <c r="I9" s="131"/>
      <c r="J9" s="131"/>
      <c r="K9" s="131" t="s">
        <v>908</v>
      </c>
      <c r="L9" s="153" t="s">
        <v>909</v>
      </c>
      <c r="M9" s="144" t="s">
        <v>665</v>
      </c>
    </row>
    <row r="10" spans="1:26" s="115" customFormat="1" ht="54.75" customHeight="1">
      <c r="A10" s="156"/>
      <c r="B10" s="128" t="s">
        <v>910</v>
      </c>
      <c r="C10" s="145">
        <v>4</v>
      </c>
      <c r="D10" s="129" t="s">
        <v>899</v>
      </c>
      <c r="E10" s="130">
        <v>347</v>
      </c>
      <c r="F10" s="131" t="s">
        <v>653</v>
      </c>
      <c r="G10" s="132" t="s">
        <v>911</v>
      </c>
      <c r="H10" s="131"/>
      <c r="I10" s="131"/>
      <c r="J10" s="131"/>
      <c r="K10" s="131" t="s">
        <v>912</v>
      </c>
      <c r="L10" s="138"/>
      <c r="M10" s="144" t="s">
        <v>656</v>
      </c>
    </row>
    <row r="11" spans="1:26" s="115" customFormat="1" ht="106.5" customHeight="1">
      <c r="A11" s="156"/>
      <c r="B11" s="128" t="s">
        <v>913</v>
      </c>
      <c r="C11" s="145">
        <v>5</v>
      </c>
      <c r="D11" s="129" t="s">
        <v>658</v>
      </c>
      <c r="E11" s="130">
        <v>800</v>
      </c>
      <c r="F11" s="131" t="s">
        <v>914</v>
      </c>
      <c r="G11" s="132" t="s">
        <v>911</v>
      </c>
      <c r="H11" s="131"/>
      <c r="I11" s="131"/>
      <c r="J11" s="131"/>
      <c r="K11" s="131" t="s">
        <v>915</v>
      </c>
      <c r="L11" s="153"/>
      <c r="M11" s="144" t="s">
        <v>665</v>
      </c>
    </row>
    <row r="12" spans="1:26" s="115" customFormat="1" ht="54.75" customHeight="1">
      <c r="A12" s="156"/>
      <c r="B12" s="128" t="s">
        <v>916</v>
      </c>
      <c r="C12" s="145">
        <v>6</v>
      </c>
      <c r="D12" s="130" t="s">
        <v>658</v>
      </c>
      <c r="E12" s="131">
        <v>805</v>
      </c>
      <c r="F12" s="131" t="s">
        <v>917</v>
      </c>
      <c r="G12" s="132" t="s">
        <v>911</v>
      </c>
      <c r="H12" s="131" t="s">
        <v>918</v>
      </c>
      <c r="I12" s="131" t="s">
        <v>919</v>
      </c>
      <c r="J12" s="131" t="s">
        <v>10</v>
      </c>
      <c r="K12" s="131" t="s">
        <v>920</v>
      </c>
      <c r="L12" s="138" t="s">
        <v>921</v>
      </c>
      <c r="M12" s="137" t="s">
        <v>665</v>
      </c>
    </row>
    <row r="13" spans="1:26" s="115" customFormat="1" ht="54.75" customHeight="1">
      <c r="A13" s="156"/>
      <c r="B13" s="128"/>
      <c r="C13" s="145">
        <v>7</v>
      </c>
      <c r="D13" s="130" t="s">
        <v>658</v>
      </c>
      <c r="E13" s="131" t="s">
        <v>922</v>
      </c>
      <c r="F13" s="131"/>
      <c r="G13" s="132" t="s">
        <v>911</v>
      </c>
      <c r="H13" s="131" t="s">
        <v>918</v>
      </c>
      <c r="I13" s="131" t="s">
        <v>919</v>
      </c>
      <c r="J13" s="131" t="s">
        <v>10</v>
      </c>
      <c r="K13" s="131" t="s">
        <v>923</v>
      </c>
      <c r="L13" s="138" t="s">
        <v>924</v>
      </c>
      <c r="M13" s="137" t="s">
        <v>656</v>
      </c>
    </row>
    <row r="14" spans="1:26" s="115" customFormat="1" ht="54.75" customHeight="1">
      <c r="A14" s="156"/>
      <c r="B14" s="128"/>
      <c r="C14" s="145">
        <v>8</v>
      </c>
      <c r="D14" s="130" t="s">
        <v>658</v>
      </c>
      <c r="E14" s="131">
        <v>815</v>
      </c>
      <c r="F14" s="131"/>
      <c r="G14" s="132" t="s">
        <v>10</v>
      </c>
      <c r="H14" s="131" t="s">
        <v>925</v>
      </c>
      <c r="I14" s="131" t="s">
        <v>926</v>
      </c>
      <c r="J14" s="131" t="s">
        <v>927</v>
      </c>
      <c r="K14" s="131" t="s">
        <v>928</v>
      </c>
      <c r="L14" s="138" t="s">
        <v>929</v>
      </c>
      <c r="M14" s="143" t="s">
        <v>665</v>
      </c>
    </row>
    <row r="15" spans="1:26" s="115" customFormat="1" ht="66" customHeight="1">
      <c r="A15" s="128"/>
      <c r="B15" s="156"/>
      <c r="C15" s="145">
        <v>9</v>
      </c>
      <c r="D15" s="130" t="s">
        <v>658</v>
      </c>
      <c r="E15" s="131">
        <v>820</v>
      </c>
      <c r="F15" s="132" t="s">
        <v>930</v>
      </c>
      <c r="G15" s="131" t="s">
        <v>10</v>
      </c>
      <c r="H15" s="131" t="s">
        <v>925</v>
      </c>
      <c r="I15" s="131" t="s">
        <v>926</v>
      </c>
      <c r="J15" s="131" t="s">
        <v>911</v>
      </c>
      <c r="K15" s="132" t="s">
        <v>931</v>
      </c>
      <c r="L15" s="153" t="s">
        <v>932</v>
      </c>
      <c r="M15" s="144" t="s">
        <v>665</v>
      </c>
    </row>
    <row r="16" spans="1:26" s="115" customFormat="1" ht="66" customHeight="1">
      <c r="A16" s="128"/>
      <c r="B16" s="128" t="s">
        <v>823</v>
      </c>
      <c r="C16" s="145">
        <v>10</v>
      </c>
      <c r="D16" s="129" t="s">
        <v>692</v>
      </c>
      <c r="E16" s="129">
        <v>175</v>
      </c>
      <c r="F16" s="154" t="s">
        <v>802</v>
      </c>
      <c r="G16" s="141" t="s">
        <v>901</v>
      </c>
      <c r="H16" s="136" t="s">
        <v>803</v>
      </c>
      <c r="I16" s="142"/>
      <c r="J16" s="142"/>
      <c r="K16" s="132" t="s">
        <v>804</v>
      </c>
      <c r="L16" s="138" t="s">
        <v>824</v>
      </c>
      <c r="M16" s="137" t="s">
        <v>665</v>
      </c>
    </row>
    <row r="17" spans="1:15" s="115" customFormat="1" ht="66" customHeight="1">
      <c r="A17" s="128"/>
      <c r="B17" s="128"/>
      <c r="C17" s="145">
        <v>11</v>
      </c>
      <c r="D17" s="129" t="s">
        <v>692</v>
      </c>
      <c r="E17" s="129" t="s">
        <v>871</v>
      </c>
      <c r="F17" s="154" t="s">
        <v>872</v>
      </c>
      <c r="G17" s="141" t="s">
        <v>901</v>
      </c>
      <c r="H17" s="136" t="s">
        <v>710</v>
      </c>
      <c r="I17" s="142" t="s">
        <v>873</v>
      </c>
      <c r="J17" s="142" t="s">
        <v>10</v>
      </c>
      <c r="K17" s="132" t="s">
        <v>874</v>
      </c>
      <c r="L17" s="132" t="s">
        <v>713</v>
      </c>
      <c r="M17" s="137" t="s">
        <v>665</v>
      </c>
    </row>
    <row r="18" spans="1:15" s="115" customFormat="1" ht="84.75" customHeight="1">
      <c r="A18" s="128"/>
      <c r="B18" s="128"/>
      <c r="C18" s="145">
        <v>12</v>
      </c>
      <c r="D18" s="129" t="s">
        <v>692</v>
      </c>
      <c r="E18" s="129" t="s">
        <v>875</v>
      </c>
      <c r="F18" s="154"/>
      <c r="G18" s="141" t="s">
        <v>10</v>
      </c>
      <c r="H18" s="136" t="s">
        <v>714</v>
      </c>
      <c r="I18" s="142" t="s">
        <v>873</v>
      </c>
      <c r="J18" s="142" t="s">
        <v>890</v>
      </c>
      <c r="K18" s="132" t="s">
        <v>891</v>
      </c>
      <c r="L18" s="132"/>
      <c r="M18" s="137" t="s">
        <v>656</v>
      </c>
    </row>
    <row r="19" spans="1:15" s="115" customFormat="1" ht="90" customHeight="1">
      <c r="A19" s="128"/>
      <c r="B19" s="128"/>
      <c r="C19" s="145">
        <v>13</v>
      </c>
      <c r="D19" s="129" t="s">
        <v>692</v>
      </c>
      <c r="E19" s="129">
        <v>340</v>
      </c>
      <c r="F19" s="154" t="s">
        <v>878</v>
      </c>
      <c r="G19" s="141" t="s">
        <v>10</v>
      </c>
      <c r="H19" s="136" t="s">
        <v>714</v>
      </c>
      <c r="I19" s="142" t="s">
        <v>873</v>
      </c>
      <c r="J19" s="142" t="s">
        <v>764</v>
      </c>
      <c r="K19" s="132" t="s">
        <v>718</v>
      </c>
      <c r="L19" s="138" t="s">
        <v>892</v>
      </c>
      <c r="M19" s="137" t="s">
        <v>665</v>
      </c>
    </row>
    <row r="20" spans="1:15" s="115" customFormat="1" ht="66" customHeight="1">
      <c r="A20" s="128"/>
      <c r="B20" s="128"/>
      <c r="C20" s="145">
        <v>14</v>
      </c>
      <c r="D20" s="129" t="s">
        <v>692</v>
      </c>
      <c r="E20" s="129">
        <v>350</v>
      </c>
      <c r="F20" s="154" t="s">
        <v>893</v>
      </c>
      <c r="G20" s="141" t="s">
        <v>10</v>
      </c>
      <c r="H20" s="136" t="s">
        <v>714</v>
      </c>
      <c r="I20" s="142" t="s">
        <v>873</v>
      </c>
      <c r="J20" s="142" t="s">
        <v>12</v>
      </c>
      <c r="K20" s="132" t="s">
        <v>881</v>
      </c>
      <c r="L20" s="138" t="s">
        <v>882</v>
      </c>
      <c r="M20" s="137" t="s">
        <v>665</v>
      </c>
    </row>
    <row r="21" spans="1:15" s="115" customFormat="1" ht="66" customHeight="1">
      <c r="A21" s="128"/>
      <c r="B21" s="128" t="s">
        <v>801</v>
      </c>
      <c r="C21" s="145">
        <v>15</v>
      </c>
      <c r="D21" s="129" t="s">
        <v>692</v>
      </c>
      <c r="E21" s="129">
        <v>175</v>
      </c>
      <c r="F21" s="154" t="s">
        <v>802</v>
      </c>
      <c r="G21" s="141" t="s">
        <v>911</v>
      </c>
      <c r="H21" s="136" t="s">
        <v>803</v>
      </c>
      <c r="I21" s="142"/>
      <c r="J21" s="142"/>
      <c r="K21" s="132" t="s">
        <v>804</v>
      </c>
      <c r="L21" s="138" t="s">
        <v>805</v>
      </c>
      <c r="M21" s="137" t="s">
        <v>665</v>
      </c>
    </row>
    <row r="22" spans="1:15" s="115" customFormat="1" ht="66" customHeight="1">
      <c r="A22" s="128"/>
      <c r="B22" s="128"/>
      <c r="C22" s="145">
        <v>16</v>
      </c>
      <c r="D22" s="129" t="s">
        <v>692</v>
      </c>
      <c r="E22" s="129" t="s">
        <v>871</v>
      </c>
      <c r="F22" s="154" t="s">
        <v>872</v>
      </c>
      <c r="G22" s="141" t="s">
        <v>911</v>
      </c>
      <c r="H22" s="136" t="s">
        <v>710</v>
      </c>
      <c r="I22" s="142" t="s">
        <v>873</v>
      </c>
      <c r="J22" s="142" t="s">
        <v>10</v>
      </c>
      <c r="K22" s="132" t="s">
        <v>874</v>
      </c>
      <c r="L22" s="132" t="s">
        <v>713</v>
      </c>
      <c r="M22" s="137" t="s">
        <v>665</v>
      </c>
    </row>
    <row r="23" spans="1:15" s="115" customFormat="1" ht="84.75" customHeight="1">
      <c r="A23" s="128"/>
      <c r="B23" s="128"/>
      <c r="C23" s="145">
        <v>17</v>
      </c>
      <c r="D23" s="129" t="s">
        <v>692</v>
      </c>
      <c r="E23" s="129" t="s">
        <v>875</v>
      </c>
      <c r="F23" s="154"/>
      <c r="G23" s="141" t="s">
        <v>10</v>
      </c>
      <c r="H23" s="136" t="s">
        <v>714</v>
      </c>
      <c r="I23" s="142" t="s">
        <v>873</v>
      </c>
      <c r="J23" s="142" t="s">
        <v>876</v>
      </c>
      <c r="K23" s="132" t="s">
        <v>877</v>
      </c>
      <c r="L23" s="132"/>
      <c r="M23" s="137" t="s">
        <v>656</v>
      </c>
    </row>
    <row r="24" spans="1:15" s="115" customFormat="1" ht="90" customHeight="1">
      <c r="A24" s="128"/>
      <c r="B24" s="128"/>
      <c r="C24" s="145">
        <v>18</v>
      </c>
      <c r="D24" s="129" t="s">
        <v>692</v>
      </c>
      <c r="E24" s="129">
        <v>340</v>
      </c>
      <c r="F24" s="154" t="s">
        <v>878</v>
      </c>
      <c r="G24" s="141" t="s">
        <v>10</v>
      </c>
      <c r="H24" s="136" t="s">
        <v>714</v>
      </c>
      <c r="I24" s="142" t="s">
        <v>873</v>
      </c>
      <c r="J24" s="142" t="s">
        <v>654</v>
      </c>
      <c r="K24" s="132" t="s">
        <v>852</v>
      </c>
      <c r="L24" s="138" t="s">
        <v>879</v>
      </c>
      <c r="M24" s="137" t="s">
        <v>665</v>
      </c>
    </row>
    <row r="25" spans="1:15" s="113" customFormat="1" ht="20.100000000000001" customHeight="1">
      <c r="A25" s="70"/>
      <c r="B25" s="128"/>
      <c r="C25" s="145">
        <v>19</v>
      </c>
      <c r="D25" s="129" t="s">
        <v>692</v>
      </c>
      <c r="E25" s="129">
        <v>350</v>
      </c>
      <c r="F25" s="154" t="s">
        <v>880</v>
      </c>
      <c r="G25" s="141" t="s">
        <v>10</v>
      </c>
      <c r="H25" s="136" t="s">
        <v>714</v>
      </c>
      <c r="I25" s="142" t="s">
        <v>873</v>
      </c>
      <c r="J25" s="142" t="s">
        <v>12</v>
      </c>
      <c r="K25" s="132" t="s">
        <v>881</v>
      </c>
      <c r="L25" s="138" t="s">
        <v>882</v>
      </c>
      <c r="M25" s="137" t="s">
        <v>665</v>
      </c>
      <c r="N25" s="109"/>
      <c r="O25" s="109"/>
    </row>
    <row r="26" spans="1:15" s="113" customFormat="1" ht="20.100000000000001" customHeight="1">
      <c r="A26" s="70"/>
      <c r="B26" s="70"/>
      <c r="C26" s="70"/>
      <c r="D26" s="70"/>
      <c r="E26" s="70"/>
      <c r="F26" s="70"/>
      <c r="G26" s="70"/>
      <c r="H26" s="70"/>
      <c r="I26" s="70"/>
      <c r="J26" s="70"/>
      <c r="K26" s="70"/>
      <c r="L26" s="149"/>
      <c r="M26" s="149"/>
      <c r="N26" s="109"/>
      <c r="O26" s="109"/>
    </row>
    <row r="27" spans="1:15" s="113" customFormat="1" ht="20.100000000000001" customHeight="1">
      <c r="A27" s="70"/>
      <c r="B27" s="70"/>
      <c r="C27" s="70"/>
      <c r="D27" s="70"/>
      <c r="E27" s="70"/>
      <c r="F27" s="70"/>
      <c r="G27" s="70"/>
      <c r="H27" s="70"/>
      <c r="I27" s="70"/>
      <c r="J27" s="70"/>
      <c r="K27" s="70"/>
      <c r="L27" s="149"/>
      <c r="M27" s="149"/>
      <c r="N27" s="109"/>
      <c r="O27" s="109"/>
    </row>
    <row r="28" spans="1:15" s="113" customFormat="1" ht="20.100000000000001" customHeight="1">
      <c r="A28" s="70"/>
      <c r="B28" s="70"/>
      <c r="C28" s="70"/>
      <c r="D28" s="70"/>
      <c r="E28" s="70"/>
      <c r="F28" s="70"/>
      <c r="G28" s="70"/>
      <c r="H28" s="70"/>
      <c r="I28" s="70"/>
      <c r="J28" s="70"/>
      <c r="K28" s="70"/>
      <c r="L28" s="149"/>
      <c r="M28" s="149"/>
      <c r="N28" s="109"/>
      <c r="O28" s="109"/>
    </row>
    <row r="29" spans="1:15" s="113" customFormat="1" ht="20.100000000000001" customHeight="1">
      <c r="A29" s="70"/>
      <c r="B29" s="70"/>
      <c r="C29" s="70"/>
      <c r="D29" s="70"/>
      <c r="E29" s="70"/>
      <c r="F29" s="70"/>
      <c r="G29" s="70"/>
      <c r="H29" s="70"/>
      <c r="I29" s="70"/>
      <c r="J29" s="70"/>
      <c r="K29" s="70"/>
      <c r="L29" s="149"/>
      <c r="M29" s="149"/>
      <c r="N29" s="109"/>
      <c r="O29" s="109"/>
    </row>
    <row r="30" spans="1:15" s="113" customFormat="1" ht="20.100000000000001" customHeight="1">
      <c r="A30" s="70"/>
      <c r="B30" s="70"/>
      <c r="C30" s="70"/>
      <c r="D30" s="70"/>
      <c r="E30" s="70"/>
      <c r="F30" s="70"/>
      <c r="G30" s="70"/>
      <c r="H30" s="70"/>
      <c r="I30" s="70"/>
      <c r="J30" s="70"/>
      <c r="K30" s="70"/>
      <c r="L30" s="149"/>
      <c r="M30" s="149"/>
      <c r="N30" s="109"/>
      <c r="O30" s="109"/>
    </row>
    <row r="31" spans="1:15" s="113" customFormat="1" ht="20.100000000000001" customHeight="1">
      <c r="A31" s="70"/>
      <c r="B31" s="70"/>
      <c r="C31" s="70"/>
      <c r="D31" s="70"/>
      <c r="E31" s="70"/>
      <c r="F31" s="70"/>
      <c r="G31" s="70"/>
      <c r="H31" s="70"/>
      <c r="I31" s="70"/>
      <c r="J31" s="70"/>
      <c r="K31" s="70"/>
      <c r="L31" s="149"/>
      <c r="M31" s="149"/>
      <c r="N31" s="109"/>
      <c r="O31" s="109"/>
    </row>
    <row r="32" spans="1:15" s="113" customFormat="1" ht="20.100000000000001" customHeight="1">
      <c r="A32" s="70"/>
      <c r="B32" s="70"/>
      <c r="C32" s="70"/>
      <c r="D32" s="70"/>
      <c r="E32" s="70"/>
      <c r="F32" s="70"/>
      <c r="G32" s="70"/>
      <c r="H32" s="70"/>
      <c r="I32" s="70"/>
      <c r="J32" s="70"/>
      <c r="K32" s="70"/>
      <c r="L32" s="149"/>
      <c r="M32" s="149"/>
      <c r="N32" s="109"/>
      <c r="O32" s="109"/>
    </row>
    <row r="33" spans="1:15" s="113" customFormat="1" ht="20.100000000000001" customHeight="1">
      <c r="A33" s="70"/>
      <c r="B33" s="70"/>
      <c r="C33" s="70"/>
      <c r="D33" s="70"/>
      <c r="E33" s="70"/>
      <c r="F33" s="70"/>
      <c r="G33" s="70"/>
      <c r="H33" s="70"/>
      <c r="I33" s="70"/>
      <c r="J33" s="70"/>
      <c r="K33" s="70"/>
      <c r="L33" s="149"/>
      <c r="M33" s="149"/>
      <c r="N33" s="109"/>
      <c r="O33" s="109"/>
    </row>
    <row r="34" spans="1:15" s="113" customFormat="1" ht="20.100000000000001" customHeight="1">
      <c r="A34" s="70"/>
      <c r="B34" s="70"/>
      <c r="C34" s="70"/>
      <c r="D34" s="70"/>
      <c r="E34" s="70"/>
      <c r="F34" s="70"/>
      <c r="G34" s="70"/>
      <c r="H34" s="70"/>
      <c r="I34" s="70"/>
      <c r="J34" s="70"/>
      <c r="K34" s="70"/>
      <c r="L34" s="149"/>
      <c r="M34" s="149"/>
      <c r="N34" s="109"/>
      <c r="O34" s="109"/>
    </row>
    <row r="35" spans="1:15" s="113" customFormat="1" ht="20.100000000000001" customHeight="1">
      <c r="A35" s="70"/>
      <c r="B35" s="70"/>
      <c r="C35" s="70"/>
      <c r="D35" s="70"/>
      <c r="E35" s="70"/>
      <c r="F35" s="70"/>
      <c r="G35" s="70"/>
      <c r="H35" s="70"/>
      <c r="I35" s="70"/>
      <c r="J35" s="70"/>
      <c r="K35" s="70"/>
      <c r="L35" s="149"/>
      <c r="M35" s="149"/>
      <c r="N35" s="109"/>
      <c r="O35" s="109"/>
    </row>
    <row r="36" spans="1:15" s="113" customFormat="1" ht="20.100000000000001" customHeight="1">
      <c r="A36" s="70"/>
      <c r="B36" s="70"/>
      <c r="C36" s="70"/>
      <c r="D36" s="70"/>
      <c r="E36" s="70"/>
      <c r="F36" s="70"/>
      <c r="G36" s="70"/>
      <c r="H36" s="70"/>
      <c r="I36" s="70"/>
      <c r="J36" s="70"/>
      <c r="K36" s="70"/>
      <c r="L36" s="149"/>
      <c r="M36" s="149"/>
      <c r="N36" s="109"/>
      <c r="O36" s="109"/>
    </row>
    <row r="37" spans="1:15" s="113" customFormat="1" ht="20.100000000000001" customHeight="1">
      <c r="A37" s="70"/>
      <c r="B37" s="70"/>
      <c r="C37" s="70"/>
      <c r="D37" s="70"/>
      <c r="E37" s="70"/>
      <c r="F37" s="70"/>
      <c r="G37" s="70"/>
      <c r="H37" s="70"/>
      <c r="I37" s="70"/>
      <c r="J37" s="70"/>
      <c r="K37" s="70"/>
      <c r="L37" s="149"/>
      <c r="M37" s="149"/>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MHHS-DEL1937</Doc_x0020_Number>
    <V xmlns="3333897b-ac89-48f6-a1d8-b7f0e78cfc78">0.6.2</V>
    <Archive xmlns="3333897b-ac89-48f6-a1d8-b7f0e78cfc78">false</Archive>
    <SubType xmlns="3333897b-ac89-48f6-a1d8-b7f0e78cfc78">Approach and Plan</SubType>
    <Shortname xmlns="3333897b-ac89-48f6-a1d8-b7f0e78cfc78">SITFTS-0012 CONS COS Transfer of Reads v0.6.2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51C8D7C-2400-4CA4-8E31-4A25BC36D99B}"/>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2024-07-02T08:51:53Z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